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ccounts/AB InBev/Nederland/Projecten - On Trade - Horeca/18.188 - AB InBev Horecasupport zaken na livegang/"/>
    </mc:Choice>
  </mc:AlternateContent>
  <xr:revisionPtr revIDLastSave="0" documentId="8_{3B25D5EE-8A0B-A747-A2FD-48A18FD01026}" xr6:coauthVersionLast="36" xr6:coauthVersionMax="36" xr10:uidLastSave="{00000000-0000-0000-0000-000000000000}"/>
  <workbookProtection workbookPassword="C9C5" lockStructure="1"/>
  <bookViews>
    <workbookView xWindow="240" yWindow="460" windowWidth="14860" windowHeight="9340" activeTab="3"/>
  </bookViews>
  <sheets>
    <sheet name="voorpagina" sheetId="3" r:id="rId1"/>
    <sheet name="tool, data" sheetId="1" r:id="rId2"/>
    <sheet name="tool, print" sheetId="2" r:id="rId3"/>
    <sheet name="voorbeeld, data" sheetId="4" r:id="rId4"/>
  </sheets>
  <definedNames>
    <definedName name="_xlnm.Print_Area" localSheetId="1">'tool, data'!$A$1:$AC$59</definedName>
    <definedName name="_xlnm.Print_Area" localSheetId="2">'tool, print'!$A$1:$U$58</definedName>
    <definedName name="_xlnm.Print_Area" localSheetId="3">'voorbeeld, data'!$A$1:$AC$59</definedName>
  </definedNames>
  <calcPr calcId="181029"/>
</workbook>
</file>

<file path=xl/calcChain.xml><?xml version="1.0" encoding="utf-8"?>
<calcChain xmlns="http://schemas.openxmlformats.org/spreadsheetml/2006/main">
  <c r="I12" i="4" l="1"/>
  <c r="M12" i="4" s="1"/>
  <c r="Q42" i="4"/>
  <c r="AA42" i="4" s="1"/>
  <c r="AA12" i="4" s="1"/>
  <c r="U42" i="4"/>
  <c r="S42" i="4"/>
  <c r="I14" i="4"/>
  <c r="O14" i="4" s="1"/>
  <c r="S14" i="4"/>
  <c r="U14" i="4"/>
  <c r="Q43" i="4"/>
  <c r="AA43" i="4"/>
  <c r="AA14" i="4" s="1"/>
  <c r="S28" i="4" s="1"/>
  <c r="U43" i="4"/>
  <c r="S43" i="4"/>
  <c r="I16" i="4"/>
  <c r="M16" i="4" s="1"/>
  <c r="M30" i="4" s="1"/>
  <c r="U16" i="4"/>
  <c r="Q44" i="4"/>
  <c r="AA44" i="4" s="1"/>
  <c r="AA16" i="4" s="1"/>
  <c r="U30" i="4" s="1"/>
  <c r="S44" i="4"/>
  <c r="Y44" i="4"/>
  <c r="U44" i="4"/>
  <c r="I18" i="4"/>
  <c r="O18" i="4" s="1"/>
  <c r="M18" i="4"/>
  <c r="S18" i="4"/>
  <c r="W18" i="4"/>
  <c r="Q45" i="4"/>
  <c r="S45" i="4"/>
  <c r="AA45" i="4" s="1"/>
  <c r="AA18" i="4"/>
  <c r="S32" i="4" s="1"/>
  <c r="S35" i="4" s="1"/>
  <c r="U45" i="4"/>
  <c r="E26" i="4"/>
  <c r="G26" i="4"/>
  <c r="E28" i="4"/>
  <c r="G28" i="4"/>
  <c r="E30" i="4"/>
  <c r="G30" i="4"/>
  <c r="E32" i="4"/>
  <c r="G32" i="4"/>
  <c r="Y43" i="4"/>
  <c r="Y45" i="4"/>
  <c r="Q3" i="2"/>
  <c r="C33" i="2"/>
  <c r="C34" i="2"/>
  <c r="C35" i="2"/>
  <c r="Q42" i="1"/>
  <c r="S42" i="1"/>
  <c r="N42" i="2" s="1"/>
  <c r="N52" i="2" s="1"/>
  <c r="U42" i="1"/>
  <c r="O42" i="2"/>
  <c r="O52" i="2"/>
  <c r="I12" i="1"/>
  <c r="I14" i="1"/>
  <c r="U43" i="1"/>
  <c r="O43" i="2" s="1"/>
  <c r="O53" i="2" s="1"/>
  <c r="AA14" i="1"/>
  <c r="Q43" i="1"/>
  <c r="AA43" i="1" s="1"/>
  <c r="S43" i="1"/>
  <c r="N43" i="2" s="1"/>
  <c r="N53" i="2" s="1"/>
  <c r="M43" i="2"/>
  <c r="M53" i="2"/>
  <c r="S53" i="2" s="1"/>
  <c r="I16" i="1"/>
  <c r="O16" i="1"/>
  <c r="U44" i="1"/>
  <c r="O44" i="2" s="1"/>
  <c r="O54" i="2" s="1"/>
  <c r="S44" i="1"/>
  <c r="N44" i="2" s="1"/>
  <c r="N54" i="2" s="1"/>
  <c r="Q44" i="1"/>
  <c r="M44" i="2"/>
  <c r="M54" i="2"/>
  <c r="I18" i="1"/>
  <c r="Y18" i="1" s="1"/>
  <c r="O18" i="1"/>
  <c r="Q45" i="1"/>
  <c r="S45" i="1"/>
  <c r="Y45" i="1" s="1"/>
  <c r="N45" i="2"/>
  <c r="N55" i="2" s="1"/>
  <c r="U45" i="1"/>
  <c r="O45" i="2"/>
  <c r="M45" i="2"/>
  <c r="M55" i="2"/>
  <c r="S55" i="2" s="1"/>
  <c r="Q16" i="1"/>
  <c r="S16" i="1"/>
  <c r="U16" i="1"/>
  <c r="U18" i="1"/>
  <c r="U32" i="1" s="1"/>
  <c r="W18" i="1"/>
  <c r="Y16" i="1"/>
  <c r="R35" i="2"/>
  <c r="M18" i="1"/>
  <c r="G32" i="1"/>
  <c r="G30" i="1"/>
  <c r="G28" i="1"/>
  <c r="G26" i="1"/>
  <c r="E32" i="1"/>
  <c r="E30" i="1"/>
  <c r="E28" i="1"/>
  <c r="E26" i="1"/>
  <c r="E45" i="2"/>
  <c r="E55" i="2"/>
  <c r="E44" i="2"/>
  <c r="E54" i="2"/>
  <c r="E43" i="2"/>
  <c r="E53" i="2"/>
  <c r="E42" i="2"/>
  <c r="E52" i="2"/>
  <c r="G26" i="2"/>
  <c r="E26" i="2"/>
  <c r="G21" i="2"/>
  <c r="E21" i="2"/>
  <c r="E16" i="2"/>
  <c r="G16" i="2"/>
  <c r="G11" i="2"/>
  <c r="E11" i="2"/>
  <c r="S18" i="1"/>
  <c r="Y18" i="4"/>
  <c r="Y16" i="4"/>
  <c r="Y14" i="4"/>
  <c r="Y28" i="4" s="1"/>
  <c r="Q14" i="4"/>
  <c r="Y12" i="4"/>
  <c r="Q12" i="4"/>
  <c r="Q18" i="1"/>
  <c r="W12" i="4"/>
  <c r="O12" i="4"/>
  <c r="O26" i="4" s="1"/>
  <c r="U12" i="4"/>
  <c r="U26" i="4" s="1"/>
  <c r="U28" i="4"/>
  <c r="Q28" i="4"/>
  <c r="S43" i="2"/>
  <c r="Q26" i="4"/>
  <c r="S54" i="2"/>
  <c r="Y30" i="4"/>
  <c r="O55" i="2"/>
  <c r="Y43" i="1"/>
  <c r="AA44" i="1"/>
  <c r="AA16" i="1" s="1"/>
  <c r="Y30" i="1" s="1"/>
  <c r="Y42" i="4"/>
  <c r="S12" i="4"/>
  <c r="S26" i="4" s="1"/>
  <c r="M16" i="1"/>
  <c r="W16" i="1"/>
  <c r="W30" i="1" s="1"/>
  <c r="S16" i="4"/>
  <c r="S30" i="4"/>
  <c r="AA45" i="1"/>
  <c r="AA18" i="1" s="1"/>
  <c r="P23" i="2" l="1"/>
  <c r="P22" i="2"/>
  <c r="P21" i="2" s="1"/>
  <c r="P24" i="2"/>
  <c r="Q22" i="2"/>
  <c r="Q24" i="2"/>
  <c r="Q23" i="2"/>
  <c r="O27" i="2"/>
  <c r="O26" i="2" s="1"/>
  <c r="O28" i="2"/>
  <c r="O29" i="2"/>
  <c r="W32" i="1"/>
  <c r="S32" i="1"/>
  <c r="O32" i="1"/>
  <c r="Q32" i="1"/>
  <c r="Y32" i="1"/>
  <c r="S44" i="2"/>
  <c r="W32" i="4"/>
  <c r="M32" i="4"/>
  <c r="AA42" i="1"/>
  <c r="AA12" i="1" s="1"/>
  <c r="M42" i="2"/>
  <c r="O30" i="1"/>
  <c r="M30" i="1"/>
  <c r="S45" i="2"/>
  <c r="U30" i="1"/>
  <c r="Y42" i="1"/>
  <c r="O14" i="1"/>
  <c r="O28" i="1" s="1"/>
  <c r="M14" i="1"/>
  <c r="M28" i="1" s="1"/>
  <c r="U14" i="1"/>
  <c r="U28" i="1" s="1"/>
  <c r="Q14" i="1"/>
  <c r="Q28" i="1" s="1"/>
  <c r="S14" i="1"/>
  <c r="S28" i="1" s="1"/>
  <c r="W14" i="1"/>
  <c r="W28" i="1" s="1"/>
  <c r="Y14" i="1"/>
  <c r="Y28" i="1" s="1"/>
  <c r="O32" i="4"/>
  <c r="Y26" i="4"/>
  <c r="W26" i="4"/>
  <c r="Y44" i="1"/>
  <c r="S30" i="1"/>
  <c r="Y32" i="4"/>
  <c r="M32" i="1"/>
  <c r="Q30" i="1"/>
  <c r="O12" i="1"/>
  <c r="O26" i="1" s="1"/>
  <c r="Q12" i="1"/>
  <c r="Q26" i="1" s="1"/>
  <c r="S12" i="1"/>
  <c r="S26" i="1" s="1"/>
  <c r="U12" i="1"/>
  <c r="U26" i="1" s="1"/>
  <c r="W12" i="1"/>
  <c r="W26" i="1" s="1"/>
  <c r="Y12" i="1"/>
  <c r="Y26" i="1" s="1"/>
  <c r="M12" i="1"/>
  <c r="M26" i="1" s="1"/>
  <c r="O28" i="4"/>
  <c r="M26" i="4"/>
  <c r="U18" i="4"/>
  <c r="U32" i="4" s="1"/>
  <c r="U35" i="4" s="1"/>
  <c r="Q18" i="4"/>
  <c r="Q32" i="4" s="1"/>
  <c r="W16" i="4"/>
  <c r="W30" i="4" s="1"/>
  <c r="Q16" i="4"/>
  <c r="Q30" i="4" s="1"/>
  <c r="Q35" i="4" s="1"/>
  <c r="O16" i="4"/>
  <c r="O30" i="4" s="1"/>
  <c r="AA30" i="4" s="1"/>
  <c r="M14" i="4"/>
  <c r="M28" i="4" s="1"/>
  <c r="AA28" i="4" s="1"/>
  <c r="W14" i="4"/>
  <c r="W28" i="4" s="1"/>
  <c r="K13" i="2" l="1"/>
  <c r="K14" i="2"/>
  <c r="K12" i="2"/>
  <c r="M35" i="1"/>
  <c r="AA26" i="1"/>
  <c r="N12" i="2"/>
  <c r="N14" i="2"/>
  <c r="S35" i="1"/>
  <c r="N13" i="2"/>
  <c r="K27" i="2"/>
  <c r="AA32" i="1"/>
  <c r="K28" i="2"/>
  <c r="K29" i="2"/>
  <c r="W35" i="4"/>
  <c r="P18" i="2"/>
  <c r="P17" i="2"/>
  <c r="P16" i="2" s="1"/>
  <c r="P19" i="2"/>
  <c r="K17" i="2"/>
  <c r="AA28" i="1"/>
  <c r="K19" i="2"/>
  <c r="K18" i="2"/>
  <c r="O24" i="2"/>
  <c r="O22" i="2"/>
  <c r="O23" i="2"/>
  <c r="S42" i="2"/>
  <c r="M52" i="2"/>
  <c r="S52" i="2" s="1"/>
  <c r="N27" i="2"/>
  <c r="N29" i="2"/>
  <c r="N28" i="2"/>
  <c r="Q12" i="2"/>
  <c r="Q13" i="2"/>
  <c r="Y35" i="1"/>
  <c r="Q14" i="2"/>
  <c r="M13" i="2"/>
  <c r="M14" i="2"/>
  <c r="M12" i="2"/>
  <c r="Q35" i="1"/>
  <c r="Y35" i="4"/>
  <c r="N18" i="2"/>
  <c r="N17" i="2"/>
  <c r="N16" i="2" s="1"/>
  <c r="N19" i="2"/>
  <c r="L19" i="2"/>
  <c r="L17" i="2"/>
  <c r="L18" i="2"/>
  <c r="Q27" i="2"/>
  <c r="Q29" i="2"/>
  <c r="Q28" i="2"/>
  <c r="P29" i="2"/>
  <c r="P27" i="2"/>
  <c r="P28" i="2"/>
  <c r="M35" i="4"/>
  <c r="AA26" i="4"/>
  <c r="P12" i="2"/>
  <c r="P13" i="2"/>
  <c r="P34" i="2" s="1"/>
  <c r="P14" i="2"/>
  <c r="P35" i="2" s="1"/>
  <c r="W35" i="1"/>
  <c r="L13" i="2"/>
  <c r="L14" i="2"/>
  <c r="L12" i="2"/>
  <c r="O35" i="1"/>
  <c r="N22" i="2"/>
  <c r="N24" i="2"/>
  <c r="N23" i="2"/>
  <c r="M18" i="2"/>
  <c r="M17" i="2"/>
  <c r="M19" i="2"/>
  <c r="K23" i="2"/>
  <c r="K24" i="2"/>
  <c r="K22" i="2"/>
  <c r="AA30" i="1"/>
  <c r="AA32" i="4"/>
  <c r="M27" i="2"/>
  <c r="M26" i="2" s="1"/>
  <c r="M29" i="2"/>
  <c r="M28" i="2"/>
  <c r="O35" i="4"/>
  <c r="O12" i="2"/>
  <c r="O14" i="2"/>
  <c r="O13" i="2"/>
  <c r="U35" i="1"/>
  <c r="M23" i="2"/>
  <c r="M24" i="2"/>
  <c r="M22" i="2"/>
  <c r="Q19" i="2"/>
  <c r="Q17" i="2"/>
  <c r="Q16" i="2" s="1"/>
  <c r="Q18" i="2"/>
  <c r="O17" i="2"/>
  <c r="O18" i="2"/>
  <c r="O19" i="2"/>
  <c r="L23" i="2"/>
  <c r="L22" i="2"/>
  <c r="L24" i="2"/>
  <c r="L27" i="2"/>
  <c r="L26" i="2" s="1"/>
  <c r="L29" i="2"/>
  <c r="L28" i="2"/>
  <c r="Q21" i="2"/>
  <c r="O11" i="2" l="1"/>
  <c r="O33" i="2"/>
  <c r="AA35" i="4"/>
  <c r="M11" i="2"/>
  <c r="M33" i="2"/>
  <c r="L11" i="2"/>
  <c r="L33" i="2"/>
  <c r="L16" i="2"/>
  <c r="M35" i="2"/>
  <c r="Q34" i="2"/>
  <c r="N26" i="2"/>
  <c r="O21" i="2"/>
  <c r="N35" i="2"/>
  <c r="K11" i="2"/>
  <c r="K33" i="2"/>
  <c r="L21" i="2"/>
  <c r="M21" i="2"/>
  <c r="O34" i="2"/>
  <c r="L35" i="2"/>
  <c r="M34" i="2"/>
  <c r="Q11" i="2"/>
  <c r="Q33" i="2"/>
  <c r="K16" i="2"/>
  <c r="K26" i="2"/>
  <c r="N11" i="2"/>
  <c r="N33" i="2"/>
  <c r="K35" i="2"/>
  <c r="O16" i="2"/>
  <c r="O35" i="2"/>
  <c r="K21" i="2"/>
  <c r="M16" i="2"/>
  <c r="N21" i="2"/>
  <c r="L34" i="2"/>
  <c r="P11" i="2"/>
  <c r="P33" i="2"/>
  <c r="P26" i="2"/>
  <c r="Q26" i="2"/>
  <c r="Q35" i="2"/>
  <c r="N34" i="2"/>
  <c r="AA35" i="1"/>
  <c r="K34" i="2"/>
  <c r="S26" i="2" l="1"/>
  <c r="M32" i="2"/>
  <c r="S35" i="2"/>
  <c r="E35" i="2" s="1"/>
  <c r="S16" i="2"/>
  <c r="K32" i="2"/>
  <c r="S33" i="2"/>
  <c r="E33" i="2" s="1"/>
  <c r="P32" i="2"/>
  <c r="S21" i="2"/>
  <c r="S11" i="2"/>
  <c r="L32" i="2"/>
  <c r="S34" i="2"/>
  <c r="E34" i="2" s="1"/>
  <c r="N32" i="2"/>
  <c r="Q32" i="2"/>
  <c r="O32" i="2"/>
  <c r="G34" i="2" l="1"/>
  <c r="S32" i="2"/>
</calcChain>
</file>

<file path=xl/comments1.xml><?xml version="1.0" encoding="utf-8"?>
<comments xmlns="http://schemas.openxmlformats.org/spreadsheetml/2006/main">
  <authors>
    <author>JW van Leeuwe</author>
  </authors>
  <commentList>
    <comment ref="P3" authorId="0" shapeId="0">
      <text>
        <r>
          <rPr>
            <sz val="8"/>
            <color indexed="81"/>
            <rFont val="Tahoma"/>
            <family val="2"/>
          </rPr>
          <t>Vul hier de naam van
de onderneming in</t>
        </r>
        <r>
          <rPr>
            <sz val="8"/>
            <color indexed="81"/>
            <rFont val="Tahoma"/>
          </rPr>
          <t xml:space="preserve">
</t>
        </r>
      </text>
    </comment>
    <comment ref="V3" authorId="0" shapeId="0">
      <text>
        <r>
          <rPr>
            <sz val="8"/>
            <color indexed="81"/>
            <rFont val="Tahoma"/>
            <family val="2"/>
          </rPr>
          <t>Vul hier het bedrijfsonderdeel in, bijvoorbeeld café, restaurant, lounge of zaal</t>
        </r>
      </text>
    </comment>
    <comment ref="G8" authorId="0" shapeId="0">
      <text>
        <r>
          <rPr>
            <sz val="8"/>
            <color indexed="81"/>
            <rFont val="Tahoma"/>
            <family val="2"/>
          </rPr>
          <t>Vul hier het aantal exploitatieweken in</t>
        </r>
      </text>
    </comment>
    <comment ref="I8" authorId="0" shapeId="0">
      <text>
        <r>
          <rPr>
            <sz val="8"/>
            <color indexed="81"/>
            <rFont val="Tahoma"/>
            <family val="2"/>
          </rPr>
          <t>Vul hier de maximum capaciteit in, bijvoorbeeld stoelen, couverts of staanplaatsen</t>
        </r>
      </text>
    </comment>
    <comment ref="E12" authorId="0" shapeId="0">
      <text>
        <r>
          <rPr>
            <sz val="8"/>
            <color indexed="81"/>
            <rFont val="Tahoma"/>
            <family val="2"/>
          </rPr>
          <t>Vul hier de starttijd van blok A in</t>
        </r>
      </text>
    </comment>
    <comment ref="G12" authorId="0" shapeId="0">
      <text>
        <r>
          <rPr>
            <sz val="8"/>
            <color indexed="81"/>
            <rFont val="Tahoma"/>
            <family val="2"/>
          </rPr>
          <t>Vul hier de eindtijd van blok A in</t>
        </r>
      </text>
    </comment>
    <comment ref="L12" authorId="0" shapeId="0">
      <text>
        <r>
          <rPr>
            <sz val="8"/>
            <color indexed="81"/>
            <rFont val="Tahoma"/>
            <family val="2"/>
          </rPr>
          <t>Vul hier de procentuele bezettingsgraad in op maandag tijdens blok A</t>
        </r>
      </text>
    </comment>
    <comment ref="N12" authorId="0" shapeId="0">
      <text>
        <r>
          <rPr>
            <sz val="8"/>
            <color indexed="81"/>
            <rFont val="Tahoma"/>
            <family val="2"/>
          </rPr>
          <t>Vul hier de procentuele bezettingsgraad in op dinsdag tijdens blok A</t>
        </r>
      </text>
    </comment>
    <comment ref="P12" authorId="0" shapeId="0">
      <text>
        <r>
          <rPr>
            <sz val="8"/>
            <color indexed="81"/>
            <rFont val="Tahoma"/>
            <family val="2"/>
          </rPr>
          <t>Vul hier de procentuele bezettingsgraad in op woensdag tijdens blok A</t>
        </r>
      </text>
    </comment>
    <comment ref="R12" authorId="0" shapeId="0">
      <text>
        <r>
          <rPr>
            <sz val="8"/>
            <color indexed="81"/>
            <rFont val="Tahoma"/>
            <family val="2"/>
          </rPr>
          <t>Vul hier de procentuele bezettingsgraad in op donderdag tijdens blok A</t>
        </r>
      </text>
    </comment>
    <comment ref="T12" authorId="0" shapeId="0">
      <text>
        <r>
          <rPr>
            <sz val="8"/>
            <color indexed="81"/>
            <rFont val="Tahoma"/>
            <family val="2"/>
          </rPr>
          <t>Vul hier de procentuele bezettingsgraad in op vrijdag tijdens blok A</t>
        </r>
      </text>
    </comment>
    <comment ref="V12" authorId="0" shapeId="0">
      <text>
        <r>
          <rPr>
            <sz val="8"/>
            <color indexed="81"/>
            <rFont val="Tahoma"/>
            <family val="2"/>
          </rPr>
          <t>Vul hier de procentuele bezettingsgraad in op zaterdag tijdens blok A</t>
        </r>
      </text>
    </comment>
    <comment ref="X12" authorId="0" shapeId="0">
      <text>
        <r>
          <rPr>
            <sz val="8"/>
            <color indexed="81"/>
            <rFont val="Tahoma"/>
            <family val="2"/>
          </rPr>
          <t>Vul hier de procentuele bezettingsgraad in op zondag tijdens blok A</t>
        </r>
      </text>
    </comment>
    <comment ref="E14" authorId="0" shapeId="0">
      <text>
        <r>
          <rPr>
            <sz val="8"/>
            <color indexed="81"/>
            <rFont val="Tahoma"/>
            <family val="2"/>
          </rPr>
          <t>Vul hier de starttijd van blok B in</t>
        </r>
      </text>
    </comment>
    <comment ref="G14" authorId="0" shapeId="0">
      <text>
        <r>
          <rPr>
            <sz val="8"/>
            <color indexed="81"/>
            <rFont val="Tahoma"/>
            <family val="2"/>
          </rPr>
          <t>Vul hier de eindtijd van blok B in</t>
        </r>
      </text>
    </comment>
    <comment ref="L14" authorId="0" shapeId="0">
      <text>
        <r>
          <rPr>
            <sz val="8"/>
            <color indexed="81"/>
            <rFont val="Tahoma"/>
            <family val="2"/>
          </rPr>
          <t>Vul hier de procentuele bezettingsgraad in op maandag tijdens blok B</t>
        </r>
      </text>
    </comment>
    <comment ref="N14" authorId="0" shapeId="0">
      <text>
        <r>
          <rPr>
            <sz val="8"/>
            <color indexed="81"/>
            <rFont val="Tahoma"/>
            <family val="2"/>
          </rPr>
          <t>Vul hier de procentuele bezettingsgraad in op dinsdag tijdens blok B</t>
        </r>
      </text>
    </comment>
    <comment ref="P14" authorId="0" shapeId="0">
      <text>
        <r>
          <rPr>
            <sz val="8"/>
            <color indexed="81"/>
            <rFont val="Tahoma"/>
            <family val="2"/>
          </rPr>
          <t>Vul hier de procentuele bezettingsgraad in op woensdag tijdens blok B</t>
        </r>
      </text>
    </comment>
    <comment ref="R14" authorId="0" shapeId="0">
      <text>
        <r>
          <rPr>
            <sz val="8"/>
            <color indexed="81"/>
            <rFont val="Tahoma"/>
            <family val="2"/>
          </rPr>
          <t>Vul hier de procentuele bezettingsgraad in op donderdag tijdens blok B</t>
        </r>
      </text>
    </comment>
    <comment ref="T14" authorId="0" shapeId="0">
      <text>
        <r>
          <rPr>
            <sz val="8"/>
            <color indexed="81"/>
            <rFont val="Tahoma"/>
            <family val="2"/>
          </rPr>
          <t>Vul hier de procentuele bezettingsgraad in op vrijdag tijdens blok B</t>
        </r>
      </text>
    </comment>
    <comment ref="V14" authorId="0" shapeId="0">
      <text>
        <r>
          <rPr>
            <sz val="8"/>
            <color indexed="81"/>
            <rFont val="Tahoma"/>
            <family val="2"/>
          </rPr>
          <t>Vul hier de procentuele bezettingsgraad in op zaterdag tijdens blok B</t>
        </r>
      </text>
    </comment>
    <comment ref="X14" authorId="0" shapeId="0">
      <text>
        <r>
          <rPr>
            <sz val="8"/>
            <color indexed="81"/>
            <rFont val="Tahoma"/>
            <family val="2"/>
          </rPr>
          <t>Vul hier de procentuele bezettingsgraad in op zondag tijdens blok B</t>
        </r>
      </text>
    </comment>
    <comment ref="E16" authorId="0" shapeId="0">
      <text>
        <r>
          <rPr>
            <sz val="8"/>
            <color indexed="81"/>
            <rFont val="Tahoma"/>
            <family val="2"/>
          </rPr>
          <t>Vul hier de starttijd van blok C in</t>
        </r>
      </text>
    </comment>
    <comment ref="G16" authorId="0" shapeId="0">
      <text>
        <r>
          <rPr>
            <sz val="8"/>
            <color indexed="81"/>
            <rFont val="Tahoma"/>
            <family val="2"/>
          </rPr>
          <t>Vul hier de eindtijd van blok C in</t>
        </r>
      </text>
    </comment>
    <comment ref="L16" authorId="0" shapeId="0">
      <text>
        <r>
          <rPr>
            <sz val="8"/>
            <color indexed="81"/>
            <rFont val="Tahoma"/>
            <family val="2"/>
          </rPr>
          <t>Vul hier de procentuele bezettingsgraad in op maandag tijdens blok C</t>
        </r>
      </text>
    </comment>
    <comment ref="N16" authorId="0" shapeId="0">
      <text>
        <r>
          <rPr>
            <sz val="8"/>
            <color indexed="81"/>
            <rFont val="Tahoma"/>
            <family val="2"/>
          </rPr>
          <t>Vul hier de procentuele bezettingsgraad in op dinsdag tijdens blok C</t>
        </r>
      </text>
    </comment>
    <comment ref="P16" authorId="0" shapeId="0">
      <text>
        <r>
          <rPr>
            <sz val="8"/>
            <color indexed="81"/>
            <rFont val="Tahoma"/>
            <family val="2"/>
          </rPr>
          <t>Vul hier de procentuele bezettingsgraad in op woensdag tijdens blok C</t>
        </r>
      </text>
    </comment>
    <comment ref="R16" authorId="0" shapeId="0">
      <text>
        <r>
          <rPr>
            <sz val="8"/>
            <color indexed="81"/>
            <rFont val="Tahoma"/>
            <family val="2"/>
          </rPr>
          <t>Vul hier de procentuele bezettingsgraad in op donderdag tijdens blok C</t>
        </r>
      </text>
    </comment>
    <comment ref="T16" authorId="0" shapeId="0">
      <text>
        <r>
          <rPr>
            <sz val="8"/>
            <color indexed="81"/>
            <rFont val="Tahoma"/>
            <family val="2"/>
          </rPr>
          <t>Vul hier de procentuele bezettingsgraad in op vrijdag tijdens blok C</t>
        </r>
      </text>
    </comment>
    <comment ref="V16" authorId="0" shapeId="0">
      <text>
        <r>
          <rPr>
            <sz val="8"/>
            <color indexed="81"/>
            <rFont val="Tahoma"/>
            <family val="2"/>
          </rPr>
          <t>Vul hier de procentuele bezettingsgraad in op zaterdag tijdens blok C</t>
        </r>
      </text>
    </comment>
    <comment ref="X16" authorId="0" shapeId="0">
      <text>
        <r>
          <rPr>
            <sz val="8"/>
            <color indexed="81"/>
            <rFont val="Tahoma"/>
            <family val="2"/>
          </rPr>
          <t>Vul hier de procentuele bezettingsgraad in op zondag tijdens blok C</t>
        </r>
      </text>
    </comment>
    <comment ref="E18" authorId="0" shapeId="0">
      <text>
        <r>
          <rPr>
            <sz val="8"/>
            <color indexed="81"/>
            <rFont val="Tahoma"/>
            <family val="2"/>
          </rPr>
          <t>Vul hier de starttijd van blok D in</t>
        </r>
      </text>
    </comment>
    <comment ref="G18" authorId="0" shapeId="0">
      <text>
        <r>
          <rPr>
            <sz val="8"/>
            <color indexed="81"/>
            <rFont val="Tahoma"/>
            <family val="2"/>
          </rPr>
          <t>Vul hier de eindtijd van blok D in</t>
        </r>
      </text>
    </comment>
    <comment ref="L18" authorId="0" shapeId="0">
      <text>
        <r>
          <rPr>
            <sz val="8"/>
            <color indexed="81"/>
            <rFont val="Tahoma"/>
            <family val="2"/>
          </rPr>
          <t>Vul hier de procentuele bezettingsgraad in op maandag tijdens blok D</t>
        </r>
      </text>
    </comment>
    <comment ref="N18" authorId="0" shapeId="0">
      <text>
        <r>
          <rPr>
            <sz val="8"/>
            <color indexed="81"/>
            <rFont val="Tahoma"/>
            <family val="2"/>
          </rPr>
          <t>Vul hier de procentuele bezettingsgraad in op dinsdag tijdens blok D</t>
        </r>
      </text>
    </comment>
    <comment ref="P18" authorId="0" shapeId="0">
      <text>
        <r>
          <rPr>
            <sz val="8"/>
            <color indexed="81"/>
            <rFont val="Tahoma"/>
            <family val="2"/>
          </rPr>
          <t>Vul hier de procentuele bezettingsgraad in op woensdag tijdens blok D</t>
        </r>
      </text>
    </comment>
    <comment ref="R18" authorId="0" shapeId="0">
      <text>
        <r>
          <rPr>
            <sz val="8"/>
            <color indexed="81"/>
            <rFont val="Tahoma"/>
            <family val="2"/>
          </rPr>
          <t>Vul hier de procentuele bezettingsgraad in op donderdag tijdens blok D</t>
        </r>
      </text>
    </comment>
    <comment ref="T18" authorId="0" shapeId="0">
      <text>
        <r>
          <rPr>
            <sz val="8"/>
            <color indexed="81"/>
            <rFont val="Tahoma"/>
            <family val="2"/>
          </rPr>
          <t>Vul hier de procentuele bezettingsgraad in op vrijdag tijdens blok D</t>
        </r>
      </text>
    </comment>
    <comment ref="V18" authorId="0" shapeId="0">
      <text>
        <r>
          <rPr>
            <sz val="8"/>
            <color indexed="81"/>
            <rFont val="Tahoma"/>
            <family val="2"/>
          </rPr>
          <t>Vul hier de procentuele bezettingsgraad in op zaterdag tijdens blok D</t>
        </r>
      </text>
    </comment>
    <comment ref="X18" authorId="0" shapeId="0">
      <text>
        <r>
          <rPr>
            <sz val="8"/>
            <color indexed="81"/>
            <rFont val="Tahoma"/>
            <family val="2"/>
          </rPr>
          <t>Vul hier de procentuele bezettingsgraad in op zondag tijdens blok D</t>
        </r>
      </text>
    </comment>
    <comment ref="E42" authorId="0" shapeId="0">
      <text>
        <r>
          <rPr>
            <sz val="8"/>
            <color indexed="81"/>
            <rFont val="Tahoma"/>
            <family val="2"/>
          </rPr>
          <t>Vul hier de uitgeschreven besteding tijdens blok A in. Bijvoorbeeld: 1 consumptie 6%, 1 consumptie 19% en 1 lunch.</t>
        </r>
      </text>
    </comment>
    <comment ref="E43" authorId="0" shapeId="0">
      <text>
        <r>
          <rPr>
            <sz val="8"/>
            <color indexed="81"/>
            <rFont val="Tahoma"/>
            <family val="2"/>
          </rPr>
          <t>Vul hier de uitgeschreven besteding tijdens blok B in. Bijvoorbeeld: 1 consumptie 19%, halve consumptie 6% en een kleine hap.</t>
        </r>
      </text>
    </comment>
    <comment ref="E44" authorId="0" shapeId="0">
      <text>
        <r>
          <rPr>
            <sz val="8"/>
            <color indexed="81"/>
            <rFont val="Tahoma"/>
            <family val="2"/>
          </rPr>
          <t>Vul hier de uitgeschreven besteding tijdens blok C in. Bijvoorbeeld: 0,9 voorgerecht, 1 hoofdgerecht, half nagerecht en 3 consumpties (1 van 6%, 2 van 19%).</t>
        </r>
      </text>
    </comment>
    <comment ref="E45" authorId="0" shapeId="0">
      <text>
        <r>
          <rPr>
            <sz val="8"/>
            <color indexed="81"/>
            <rFont val="Tahoma"/>
            <family val="2"/>
          </rPr>
          <t>Vul hier de uitgeschreven besteding tijdens blok D in. Bijvoorbeeld: 5 consumpties (1 van 6% en 4 van 19%) en een kleine hap.</t>
        </r>
      </text>
    </comment>
    <comment ref="E53" authorId="0" shapeId="0">
      <text>
        <r>
          <rPr>
            <sz val="8"/>
            <color indexed="81"/>
            <rFont val="Tahoma"/>
            <family val="2"/>
          </rPr>
          <t>Vul hier het aantal consumpties BTW 6% in. Hier mogen ook onafgeronde aantallen ingevuld worden.</t>
        </r>
      </text>
    </comment>
    <comment ref="G53" authorId="0" shapeId="0">
      <text>
        <r>
          <rPr>
            <sz val="8"/>
            <color indexed="81"/>
            <rFont val="Tahoma"/>
            <family val="2"/>
          </rPr>
          <t>Vul hier het aantal consumpties BTW 19% in. Hier mogen ook onafgeronde aantallen ingevuld worden.</t>
        </r>
      </text>
    </comment>
    <comment ref="I53" authorId="0" shapeId="0">
      <text>
        <r>
          <rPr>
            <sz val="8"/>
            <color indexed="81"/>
            <rFont val="Tahoma"/>
            <family val="2"/>
          </rPr>
          <t>Vul hier het aantal voorgerechten in. Hier mogen ook onafgeronde aantallen ingevuld worden.</t>
        </r>
      </text>
    </comment>
    <comment ref="K53" authorId="0" shapeId="0">
      <text>
        <r>
          <rPr>
            <sz val="8"/>
            <color indexed="81"/>
            <rFont val="Tahoma"/>
            <family val="2"/>
          </rPr>
          <t>Vul hier het aantal hoofdgerechten in. Hier mogen ook onafgeronde aantallen ingevuld worden.</t>
        </r>
      </text>
    </comment>
    <comment ref="M53" authorId="0" shapeId="0">
      <text>
        <r>
          <rPr>
            <sz val="8"/>
            <color indexed="81"/>
            <rFont val="Tahoma"/>
            <family val="2"/>
          </rPr>
          <t>Vul hier het aantal nagerechten in. Hier mogen ook onafgeronde aantallen ingevuld worden.</t>
        </r>
      </text>
    </comment>
    <comment ref="O53" authorId="0" shapeId="0">
      <text>
        <r>
          <rPr>
            <sz val="8"/>
            <color indexed="81"/>
            <rFont val="Tahoma"/>
            <family val="2"/>
          </rPr>
          <t>Vul hier aantallen in voor lunch, gebakje en kleine hap. Hier mogen ook onafgeronde aantallen ingevuld worden.</t>
        </r>
      </text>
    </comment>
    <comment ref="Q53" authorId="0" shapeId="0">
      <text>
        <r>
          <rPr>
            <sz val="8"/>
            <color indexed="81"/>
            <rFont val="Tahoma"/>
            <family val="2"/>
          </rPr>
          <t>Vul hier de gemiddelde prijs voor een drankje (BTW 6%)</t>
        </r>
      </text>
    </comment>
    <comment ref="S53" authorId="0" shapeId="0">
      <text>
        <r>
          <rPr>
            <sz val="8"/>
            <color indexed="81"/>
            <rFont val="Tahoma"/>
            <family val="2"/>
          </rPr>
          <t>Vul hier de gemiddelde prijs voor een drankje (BTW 19%)</t>
        </r>
      </text>
    </comment>
    <comment ref="U53" authorId="0" shapeId="0">
      <text>
        <r>
          <rPr>
            <sz val="8"/>
            <color indexed="81"/>
            <rFont val="Tahoma"/>
            <family val="2"/>
          </rPr>
          <t>Vul hier de gemiddelde prijs voor een voorgerecht in</t>
        </r>
      </text>
    </comment>
    <comment ref="W53" authorId="0" shapeId="0">
      <text>
        <r>
          <rPr>
            <sz val="8"/>
            <color indexed="81"/>
            <rFont val="Tahoma"/>
            <family val="2"/>
          </rPr>
          <t>Vul hier de gemiddelde prijs voor een hoofdgerecht in</t>
        </r>
      </text>
    </comment>
    <comment ref="Y53" authorId="0" shapeId="0">
      <text>
        <r>
          <rPr>
            <sz val="8"/>
            <color indexed="81"/>
            <rFont val="Tahoma"/>
            <family val="2"/>
          </rPr>
          <t>Vul hier de gemiddelde prijs voor een nagerecht in</t>
        </r>
      </text>
    </comment>
    <comment ref="AA53" authorId="0" shapeId="0">
      <text>
        <r>
          <rPr>
            <sz val="8"/>
            <color indexed="81"/>
            <rFont val="Tahoma"/>
            <family val="2"/>
          </rPr>
          <t>Vul hier de gemiddelde prijs in voor een lunch, gebakje of kleine hap</t>
        </r>
      </text>
    </comment>
    <comment ref="E54" authorId="0" shapeId="0">
      <text>
        <r>
          <rPr>
            <sz val="8"/>
            <color indexed="81"/>
            <rFont val="Tahoma"/>
            <family val="2"/>
          </rPr>
          <t>Vul hier het aantal consumpties BTW 6% in. Hier mogen ook onafgeronde aantallen ingevuld worden.</t>
        </r>
      </text>
    </comment>
    <comment ref="G54" authorId="0" shapeId="0">
      <text>
        <r>
          <rPr>
            <sz val="8"/>
            <color indexed="81"/>
            <rFont val="Tahoma"/>
            <family val="2"/>
          </rPr>
          <t>Vul hier het aantal consumpties BTW 19% in. Hier mogen ook onafgeronde aantallen ingevuld worden.</t>
        </r>
      </text>
    </comment>
    <comment ref="I54" authorId="0" shapeId="0">
      <text>
        <r>
          <rPr>
            <sz val="8"/>
            <color indexed="81"/>
            <rFont val="Tahoma"/>
            <family val="2"/>
          </rPr>
          <t>Vul hier het aantal voorgerechten in. Hier mogen ook onafgeronde aantallen ingevuld worden.</t>
        </r>
      </text>
    </comment>
    <comment ref="K54" authorId="0" shapeId="0">
      <text>
        <r>
          <rPr>
            <sz val="8"/>
            <color indexed="81"/>
            <rFont val="Tahoma"/>
            <family val="2"/>
          </rPr>
          <t>Vul hier het aantal hoofdgerechten in. Hier mogen ook onafgeronde aantallen ingevuld worden.</t>
        </r>
      </text>
    </comment>
    <comment ref="M54" authorId="0" shapeId="0">
      <text>
        <r>
          <rPr>
            <sz val="8"/>
            <color indexed="81"/>
            <rFont val="Tahoma"/>
            <family val="2"/>
          </rPr>
          <t>Vul hier het aantal nagerechten in. Hier mogen ook onafgeronde aantallen ingevuld worden.</t>
        </r>
      </text>
    </comment>
    <comment ref="O54" authorId="0" shapeId="0">
      <text>
        <r>
          <rPr>
            <sz val="8"/>
            <color indexed="81"/>
            <rFont val="Tahoma"/>
            <family val="2"/>
          </rPr>
          <t>Vul hier aantallen in voor lunch, gebakje en kleine hap. Hier mogen ook onafgeronde aantallen ingevuld worden.</t>
        </r>
      </text>
    </comment>
    <comment ref="Q54" authorId="0" shapeId="0">
      <text>
        <r>
          <rPr>
            <sz val="8"/>
            <color indexed="81"/>
            <rFont val="Tahoma"/>
            <family val="2"/>
          </rPr>
          <t>Vul hier de gemiddelde prijs voor een drankje (BTW 6%)</t>
        </r>
      </text>
    </comment>
    <comment ref="S54" authorId="0" shapeId="0">
      <text>
        <r>
          <rPr>
            <sz val="8"/>
            <color indexed="81"/>
            <rFont val="Tahoma"/>
            <family val="2"/>
          </rPr>
          <t>Vul hier de gemiddelde prijs voor een drankje (BTW 19%)</t>
        </r>
      </text>
    </comment>
    <comment ref="U54" authorId="0" shapeId="0">
      <text>
        <r>
          <rPr>
            <sz val="8"/>
            <color indexed="81"/>
            <rFont val="Tahoma"/>
            <family val="2"/>
          </rPr>
          <t>Vul hier de gemiddelde prijs voor een voorgerecht in</t>
        </r>
      </text>
    </comment>
    <comment ref="W54" authorId="0" shapeId="0">
      <text>
        <r>
          <rPr>
            <sz val="8"/>
            <color indexed="81"/>
            <rFont val="Tahoma"/>
            <family val="2"/>
          </rPr>
          <t>Vul hier de gemiddelde prijs voor een hoofdgerecht in</t>
        </r>
      </text>
    </comment>
    <comment ref="Y54" authorId="0" shapeId="0">
      <text>
        <r>
          <rPr>
            <sz val="8"/>
            <color indexed="81"/>
            <rFont val="Tahoma"/>
            <family val="2"/>
          </rPr>
          <t>Vul hier de gemiddelde prijs voor een nagerecht in</t>
        </r>
      </text>
    </comment>
    <comment ref="AA54" authorId="0" shapeId="0">
      <text>
        <r>
          <rPr>
            <sz val="8"/>
            <color indexed="81"/>
            <rFont val="Tahoma"/>
            <family val="2"/>
          </rPr>
          <t>Vul hier de gemiddelde prijs in voor een lunch, gebakje of kleine hap</t>
        </r>
      </text>
    </comment>
    <comment ref="E55" authorId="0" shapeId="0">
      <text>
        <r>
          <rPr>
            <sz val="8"/>
            <color indexed="81"/>
            <rFont val="Tahoma"/>
            <family val="2"/>
          </rPr>
          <t>Vul hier het aantal consumpties BTW 6% in. Hier mogen ook onafgeronde aantallen ingevuld worden.</t>
        </r>
      </text>
    </comment>
    <comment ref="G55" authorId="0" shapeId="0">
      <text>
        <r>
          <rPr>
            <sz val="8"/>
            <color indexed="81"/>
            <rFont val="Tahoma"/>
            <family val="2"/>
          </rPr>
          <t>Vul hier het aantal consumpties BTW 19% in. Hier mogen ook onafgeronde aantallen ingevuld worden.</t>
        </r>
      </text>
    </comment>
    <comment ref="I55" authorId="0" shapeId="0">
      <text>
        <r>
          <rPr>
            <sz val="8"/>
            <color indexed="81"/>
            <rFont val="Tahoma"/>
            <family val="2"/>
          </rPr>
          <t>Vul hier het aantal voorgerechten in. Hier mogen ook onafgeronde aantallen ingevuld worden.</t>
        </r>
      </text>
    </comment>
    <comment ref="K55" authorId="0" shapeId="0">
      <text>
        <r>
          <rPr>
            <sz val="8"/>
            <color indexed="81"/>
            <rFont val="Tahoma"/>
            <family val="2"/>
          </rPr>
          <t>Vul hier het aantal hoofdgerechten in. Hier mogen ook onafgeronde aantallen ingevuld worden.</t>
        </r>
      </text>
    </comment>
    <comment ref="M55" authorId="0" shapeId="0">
      <text>
        <r>
          <rPr>
            <sz val="8"/>
            <color indexed="81"/>
            <rFont val="Tahoma"/>
            <family val="2"/>
          </rPr>
          <t>Vul hier het aantal nagerechten in. Hier mogen ook onafgeronde aantallen ingevuld worden.</t>
        </r>
      </text>
    </comment>
    <comment ref="O55" authorId="0" shapeId="0">
      <text>
        <r>
          <rPr>
            <sz val="8"/>
            <color indexed="81"/>
            <rFont val="Tahoma"/>
            <family val="2"/>
          </rPr>
          <t>Vul hier aantallen in voor lunch, gebakje en kleine hap. Hier mogen ook onafgeronde aantallen ingevuld worden.</t>
        </r>
      </text>
    </comment>
    <comment ref="Q55" authorId="0" shapeId="0">
      <text>
        <r>
          <rPr>
            <sz val="8"/>
            <color indexed="81"/>
            <rFont val="Tahoma"/>
            <family val="2"/>
          </rPr>
          <t>Vul hier de gemiddelde prijs voor een drankje (BTW 6%)</t>
        </r>
      </text>
    </comment>
    <comment ref="S55" authorId="0" shapeId="0">
      <text>
        <r>
          <rPr>
            <sz val="8"/>
            <color indexed="81"/>
            <rFont val="Tahoma"/>
            <family val="2"/>
          </rPr>
          <t>Vul hier de gemiddelde prijs voor een drankje (BTW 19%)</t>
        </r>
      </text>
    </comment>
    <comment ref="U55" authorId="0" shapeId="0">
      <text>
        <r>
          <rPr>
            <sz val="8"/>
            <color indexed="81"/>
            <rFont val="Tahoma"/>
            <family val="2"/>
          </rPr>
          <t>Vul hier de gemiddelde prijs voor een voorgerecht in</t>
        </r>
      </text>
    </comment>
    <comment ref="W55" authorId="0" shapeId="0">
      <text>
        <r>
          <rPr>
            <sz val="8"/>
            <color indexed="81"/>
            <rFont val="Tahoma"/>
            <family val="2"/>
          </rPr>
          <t>Vul hier de gemiddelde prijs voor een hoofdgerecht in</t>
        </r>
      </text>
    </comment>
    <comment ref="Y55" authorId="0" shapeId="0">
      <text>
        <r>
          <rPr>
            <sz val="8"/>
            <color indexed="81"/>
            <rFont val="Tahoma"/>
            <family val="2"/>
          </rPr>
          <t>Vul hier de gemiddelde prijs voor een nagerecht in</t>
        </r>
      </text>
    </comment>
    <comment ref="AA55" authorId="0" shapeId="0">
      <text>
        <r>
          <rPr>
            <sz val="8"/>
            <color indexed="81"/>
            <rFont val="Tahoma"/>
            <family val="2"/>
          </rPr>
          <t>Vul hier de gemiddelde prijs in voor een lunch, gebakje of kleine hap</t>
        </r>
      </text>
    </comment>
    <comment ref="E56" authorId="0" shapeId="0">
      <text>
        <r>
          <rPr>
            <sz val="8"/>
            <color indexed="81"/>
            <rFont val="Tahoma"/>
            <family val="2"/>
          </rPr>
          <t>Vul hier het aantal consumpties BTW 6% in. Hier mogen ook onafgeronde aantallen ingevuld worden.</t>
        </r>
      </text>
    </comment>
    <comment ref="G56" authorId="0" shapeId="0">
      <text>
        <r>
          <rPr>
            <sz val="8"/>
            <color indexed="81"/>
            <rFont val="Tahoma"/>
            <family val="2"/>
          </rPr>
          <t>Vul hier het aantal consumpties BTW 19% in. Hier mogen ook onafgeronde aantallen ingevuld worden.</t>
        </r>
      </text>
    </comment>
    <comment ref="I56" authorId="0" shapeId="0">
      <text>
        <r>
          <rPr>
            <sz val="8"/>
            <color indexed="81"/>
            <rFont val="Tahoma"/>
            <family val="2"/>
          </rPr>
          <t>Vul hier het aantal voorgerechten in. Hier mogen ook onafgeronde aantallen ingevuld worden.</t>
        </r>
      </text>
    </comment>
    <comment ref="K56" authorId="0" shapeId="0">
      <text>
        <r>
          <rPr>
            <sz val="8"/>
            <color indexed="81"/>
            <rFont val="Tahoma"/>
            <family val="2"/>
          </rPr>
          <t>Vul hier het aantal hoofdgerechten in. Hier mogen ook onafgeronde aantallen ingevuld worden.</t>
        </r>
      </text>
    </comment>
    <comment ref="M56" authorId="0" shapeId="0">
      <text>
        <r>
          <rPr>
            <sz val="8"/>
            <color indexed="81"/>
            <rFont val="Tahoma"/>
            <family val="2"/>
          </rPr>
          <t>Vul hier het aantal nagerechten in. Hier mogen ook onafgeronde aantallen ingevuld worden.</t>
        </r>
      </text>
    </comment>
    <comment ref="O56" authorId="0" shapeId="0">
      <text>
        <r>
          <rPr>
            <sz val="8"/>
            <color indexed="81"/>
            <rFont val="Tahoma"/>
            <family val="2"/>
          </rPr>
          <t>Vul hier aantallen in voor lunch, gebakje en kleine hap. Hier mogen ook onafgeronde aantallen ingevuld worden.</t>
        </r>
      </text>
    </comment>
    <comment ref="Q56" authorId="0" shapeId="0">
      <text>
        <r>
          <rPr>
            <sz val="8"/>
            <color indexed="81"/>
            <rFont val="Tahoma"/>
            <family val="2"/>
          </rPr>
          <t>Vul hier de gemiddelde prijs voor een drankje (BTW 6%)</t>
        </r>
      </text>
    </comment>
    <comment ref="S56" authorId="0" shapeId="0">
      <text>
        <r>
          <rPr>
            <sz val="8"/>
            <color indexed="81"/>
            <rFont val="Tahoma"/>
            <family val="2"/>
          </rPr>
          <t>Vul hier de gemiddelde prijs voor een drankje (BTW 19%)</t>
        </r>
      </text>
    </comment>
    <comment ref="U56" authorId="0" shapeId="0">
      <text>
        <r>
          <rPr>
            <sz val="8"/>
            <color indexed="81"/>
            <rFont val="Tahoma"/>
            <family val="2"/>
          </rPr>
          <t>Vul hier de gemiddelde prijs voor een voorgerecht in</t>
        </r>
      </text>
    </comment>
    <comment ref="W56" authorId="0" shapeId="0">
      <text>
        <r>
          <rPr>
            <sz val="8"/>
            <color indexed="81"/>
            <rFont val="Tahoma"/>
            <family val="2"/>
          </rPr>
          <t>Vul hier de gemiddelde prijs voor een hoofdgerecht in</t>
        </r>
      </text>
    </comment>
    <comment ref="Y56" authorId="0" shapeId="0">
      <text>
        <r>
          <rPr>
            <sz val="8"/>
            <color indexed="81"/>
            <rFont val="Tahoma"/>
            <family val="2"/>
          </rPr>
          <t>Vul hier de gemiddelde prijs voor een nagerecht in</t>
        </r>
      </text>
    </comment>
    <comment ref="AA56" authorId="0" shapeId="0">
      <text>
        <r>
          <rPr>
            <sz val="8"/>
            <color indexed="81"/>
            <rFont val="Tahoma"/>
            <family val="2"/>
          </rPr>
          <t>Vul hier de gemiddelde prijs in voor een lunch, gebakje of kleine hap</t>
        </r>
      </text>
    </comment>
  </commentList>
</comments>
</file>

<file path=xl/comments2.xml><?xml version="1.0" encoding="utf-8"?>
<comments xmlns="http://schemas.openxmlformats.org/spreadsheetml/2006/main">
  <authors>
    <author>JW van Leeuwe</author>
  </authors>
  <commentList>
    <comment ref="P3" authorId="0" shapeId="0">
      <text>
        <r>
          <rPr>
            <sz val="8"/>
            <color indexed="81"/>
            <rFont val="Tahoma"/>
            <family val="2"/>
          </rPr>
          <t>Vul hier de naam van
de onderneming in</t>
        </r>
        <r>
          <rPr>
            <sz val="8"/>
            <color indexed="81"/>
            <rFont val="Tahoma"/>
          </rPr>
          <t xml:space="preserve">
</t>
        </r>
      </text>
    </comment>
    <comment ref="V3" authorId="0" shapeId="0">
      <text>
        <r>
          <rPr>
            <sz val="8"/>
            <color indexed="81"/>
            <rFont val="Tahoma"/>
            <family val="2"/>
          </rPr>
          <t>Vul hier het bedrijfsonderdeel in, bijvoorbeeld café, restaurant, lounge of zaal</t>
        </r>
      </text>
    </comment>
    <comment ref="G8" authorId="0" shapeId="0">
      <text>
        <r>
          <rPr>
            <sz val="8"/>
            <color indexed="81"/>
            <rFont val="Tahoma"/>
            <family val="2"/>
          </rPr>
          <t>Vul hier het aantal exploitatieweken in</t>
        </r>
      </text>
    </comment>
    <comment ref="I8" authorId="0" shapeId="0">
      <text>
        <r>
          <rPr>
            <sz val="8"/>
            <color indexed="81"/>
            <rFont val="Tahoma"/>
            <family val="2"/>
          </rPr>
          <t>Vul hier de maximum capaciteit in, bijvoorbeeld stoelen, couverts of staanplaatsen</t>
        </r>
      </text>
    </comment>
    <comment ref="E12" authorId="0" shapeId="0">
      <text>
        <r>
          <rPr>
            <sz val="8"/>
            <color indexed="81"/>
            <rFont val="Tahoma"/>
            <family val="2"/>
          </rPr>
          <t>Vul hier de starttijd van blok A in</t>
        </r>
      </text>
    </comment>
    <comment ref="G12" authorId="0" shapeId="0">
      <text>
        <r>
          <rPr>
            <sz val="8"/>
            <color indexed="81"/>
            <rFont val="Tahoma"/>
            <family val="2"/>
          </rPr>
          <t>Vul hier de eindtijd van blok A in</t>
        </r>
      </text>
    </comment>
    <comment ref="L12" authorId="0" shapeId="0">
      <text>
        <r>
          <rPr>
            <sz val="8"/>
            <color indexed="81"/>
            <rFont val="Tahoma"/>
            <family val="2"/>
          </rPr>
          <t>Vul hier de procentuele bezettingsgraad in op maandag tijdens blok A</t>
        </r>
      </text>
    </comment>
    <comment ref="N12" authorId="0" shapeId="0">
      <text>
        <r>
          <rPr>
            <sz val="8"/>
            <color indexed="81"/>
            <rFont val="Tahoma"/>
            <family val="2"/>
          </rPr>
          <t>Vul hier de procentuele bezettingsgraad in op dinsdag tijdens blok A</t>
        </r>
      </text>
    </comment>
    <comment ref="P12" authorId="0" shapeId="0">
      <text>
        <r>
          <rPr>
            <sz val="8"/>
            <color indexed="81"/>
            <rFont val="Tahoma"/>
            <family val="2"/>
          </rPr>
          <t>Vul hier de procentuele bezettingsgraad in op woensdag tijdens blok A</t>
        </r>
      </text>
    </comment>
    <comment ref="R12" authorId="0" shapeId="0">
      <text>
        <r>
          <rPr>
            <sz val="8"/>
            <color indexed="81"/>
            <rFont val="Tahoma"/>
            <family val="2"/>
          </rPr>
          <t>Vul hier de procentuele bezettingsgraad in op donderdag tijdens blok A</t>
        </r>
      </text>
    </comment>
    <comment ref="T12" authorId="0" shapeId="0">
      <text>
        <r>
          <rPr>
            <sz val="8"/>
            <color indexed="81"/>
            <rFont val="Tahoma"/>
            <family val="2"/>
          </rPr>
          <t>Vul hier de procentuele bezettingsgraad in op vrijdag tijdens blok A</t>
        </r>
      </text>
    </comment>
    <comment ref="V12" authorId="0" shapeId="0">
      <text>
        <r>
          <rPr>
            <sz val="8"/>
            <color indexed="81"/>
            <rFont val="Tahoma"/>
            <family val="2"/>
          </rPr>
          <t>Vul hier de procentuele bezettingsgraad in op zaterdag tijdens blok A</t>
        </r>
      </text>
    </comment>
    <comment ref="X12" authorId="0" shapeId="0">
      <text>
        <r>
          <rPr>
            <sz val="8"/>
            <color indexed="81"/>
            <rFont val="Tahoma"/>
            <family val="2"/>
          </rPr>
          <t>Vul hier de procentuele bezettingsgraad in op zondag tijdens blok A</t>
        </r>
      </text>
    </comment>
    <comment ref="E14" authorId="0" shapeId="0">
      <text>
        <r>
          <rPr>
            <sz val="8"/>
            <color indexed="81"/>
            <rFont val="Tahoma"/>
            <family val="2"/>
          </rPr>
          <t>Vul hier de starttijd van blok B in</t>
        </r>
      </text>
    </comment>
    <comment ref="G14" authorId="0" shapeId="0">
      <text>
        <r>
          <rPr>
            <sz val="8"/>
            <color indexed="81"/>
            <rFont val="Tahoma"/>
            <family val="2"/>
          </rPr>
          <t>Vul hier de eindtijd van blok B in</t>
        </r>
      </text>
    </comment>
    <comment ref="L14" authorId="0" shapeId="0">
      <text>
        <r>
          <rPr>
            <sz val="8"/>
            <color indexed="81"/>
            <rFont val="Tahoma"/>
            <family val="2"/>
          </rPr>
          <t>Vul hier de procentuele bezettingsgraad in op maandag tijdens blok B</t>
        </r>
      </text>
    </comment>
    <comment ref="N14" authorId="0" shapeId="0">
      <text>
        <r>
          <rPr>
            <sz val="8"/>
            <color indexed="81"/>
            <rFont val="Tahoma"/>
            <family val="2"/>
          </rPr>
          <t>Vul hier de procentuele bezettingsgraad in op dinsdag tijdens blok B</t>
        </r>
      </text>
    </comment>
    <comment ref="P14" authorId="0" shapeId="0">
      <text>
        <r>
          <rPr>
            <sz val="8"/>
            <color indexed="81"/>
            <rFont val="Tahoma"/>
            <family val="2"/>
          </rPr>
          <t>Vul hier de procentuele bezettingsgraad in op woensdag tijdens blok B</t>
        </r>
      </text>
    </comment>
    <comment ref="R14" authorId="0" shapeId="0">
      <text>
        <r>
          <rPr>
            <sz val="8"/>
            <color indexed="81"/>
            <rFont val="Tahoma"/>
            <family val="2"/>
          </rPr>
          <t>Vul hier de procentuele bezettingsgraad in op donderdag tijdens blok B</t>
        </r>
      </text>
    </comment>
    <comment ref="T14" authorId="0" shapeId="0">
      <text>
        <r>
          <rPr>
            <sz val="8"/>
            <color indexed="81"/>
            <rFont val="Tahoma"/>
            <family val="2"/>
          </rPr>
          <t>Vul hier de procentuele bezettingsgraad in op vrijdag tijdens blok B</t>
        </r>
      </text>
    </comment>
    <comment ref="V14" authorId="0" shapeId="0">
      <text>
        <r>
          <rPr>
            <sz val="8"/>
            <color indexed="81"/>
            <rFont val="Tahoma"/>
            <family val="2"/>
          </rPr>
          <t>Vul hier de procentuele bezettingsgraad in op zaterdag tijdens blok B</t>
        </r>
      </text>
    </comment>
    <comment ref="X14" authorId="0" shapeId="0">
      <text>
        <r>
          <rPr>
            <sz val="8"/>
            <color indexed="81"/>
            <rFont val="Tahoma"/>
            <family val="2"/>
          </rPr>
          <t>Vul hier de procentuele bezettingsgraad in op zondag tijdens blok B</t>
        </r>
      </text>
    </comment>
    <comment ref="E16" authorId="0" shapeId="0">
      <text>
        <r>
          <rPr>
            <sz val="8"/>
            <color indexed="81"/>
            <rFont val="Tahoma"/>
            <family val="2"/>
          </rPr>
          <t>Vul hier de starttijd van blok C in</t>
        </r>
      </text>
    </comment>
    <comment ref="G16" authorId="0" shapeId="0">
      <text>
        <r>
          <rPr>
            <sz val="8"/>
            <color indexed="81"/>
            <rFont val="Tahoma"/>
            <family val="2"/>
          </rPr>
          <t>Vul hier de eindtijd van blok C in</t>
        </r>
      </text>
    </comment>
    <comment ref="L16" authorId="0" shapeId="0">
      <text>
        <r>
          <rPr>
            <sz val="8"/>
            <color indexed="81"/>
            <rFont val="Tahoma"/>
            <family val="2"/>
          </rPr>
          <t>Vul hier de procentuele bezettingsgraad in op maandag tijdens blok C</t>
        </r>
      </text>
    </comment>
    <comment ref="N16" authorId="0" shapeId="0">
      <text>
        <r>
          <rPr>
            <sz val="8"/>
            <color indexed="81"/>
            <rFont val="Tahoma"/>
            <family val="2"/>
          </rPr>
          <t>Vul hier de procentuele bezettingsgraad in op dinsdag tijdens blok C</t>
        </r>
      </text>
    </comment>
    <comment ref="P16" authorId="0" shapeId="0">
      <text>
        <r>
          <rPr>
            <sz val="8"/>
            <color indexed="81"/>
            <rFont val="Tahoma"/>
            <family val="2"/>
          </rPr>
          <t>Vul hier de procentuele bezettingsgraad in op woensdag tijdens blok C</t>
        </r>
      </text>
    </comment>
    <comment ref="R16" authorId="0" shapeId="0">
      <text>
        <r>
          <rPr>
            <sz val="8"/>
            <color indexed="81"/>
            <rFont val="Tahoma"/>
            <family val="2"/>
          </rPr>
          <t>Vul hier de procentuele bezettingsgraad in op donderdag tijdens blok C</t>
        </r>
      </text>
    </comment>
    <comment ref="T16" authorId="0" shapeId="0">
      <text>
        <r>
          <rPr>
            <sz val="8"/>
            <color indexed="81"/>
            <rFont val="Tahoma"/>
            <family val="2"/>
          </rPr>
          <t>Vul hier de procentuele bezettingsgraad in op vrijdag tijdens blok C</t>
        </r>
      </text>
    </comment>
    <comment ref="V16" authorId="0" shapeId="0">
      <text>
        <r>
          <rPr>
            <sz val="8"/>
            <color indexed="81"/>
            <rFont val="Tahoma"/>
            <family val="2"/>
          </rPr>
          <t>Vul hier de procentuele bezettingsgraad in op zaterdag tijdens blok C</t>
        </r>
      </text>
    </comment>
    <comment ref="X16" authorId="0" shapeId="0">
      <text>
        <r>
          <rPr>
            <sz val="8"/>
            <color indexed="81"/>
            <rFont val="Tahoma"/>
            <family val="2"/>
          </rPr>
          <t>Vul hier de procentuele bezettingsgraad in op zondag tijdens blok C</t>
        </r>
      </text>
    </comment>
    <comment ref="E18" authorId="0" shapeId="0">
      <text>
        <r>
          <rPr>
            <sz val="8"/>
            <color indexed="81"/>
            <rFont val="Tahoma"/>
            <family val="2"/>
          </rPr>
          <t>Vul hier de starttijd van blok D in</t>
        </r>
      </text>
    </comment>
    <comment ref="G18" authorId="0" shapeId="0">
      <text>
        <r>
          <rPr>
            <sz val="8"/>
            <color indexed="81"/>
            <rFont val="Tahoma"/>
            <family val="2"/>
          </rPr>
          <t>Vul hier de eindtijd van blok D in</t>
        </r>
      </text>
    </comment>
    <comment ref="L18" authorId="0" shapeId="0">
      <text>
        <r>
          <rPr>
            <sz val="8"/>
            <color indexed="81"/>
            <rFont val="Tahoma"/>
            <family val="2"/>
          </rPr>
          <t>Vul hier de procentuele bezettingsgraad in op maandag tijdens blok D</t>
        </r>
      </text>
    </comment>
    <comment ref="N18" authorId="0" shapeId="0">
      <text>
        <r>
          <rPr>
            <sz val="8"/>
            <color indexed="81"/>
            <rFont val="Tahoma"/>
            <family val="2"/>
          </rPr>
          <t>Vul hier de procentuele bezettingsgraad in op dinsdag tijdens blok D</t>
        </r>
      </text>
    </comment>
    <comment ref="P18" authorId="0" shapeId="0">
      <text>
        <r>
          <rPr>
            <sz val="8"/>
            <color indexed="81"/>
            <rFont val="Tahoma"/>
            <family val="2"/>
          </rPr>
          <t>Vul hier de procentuele bezettingsgraad in op woensdag tijdens blok D</t>
        </r>
      </text>
    </comment>
    <comment ref="R18" authorId="0" shapeId="0">
      <text>
        <r>
          <rPr>
            <sz val="8"/>
            <color indexed="81"/>
            <rFont val="Tahoma"/>
            <family val="2"/>
          </rPr>
          <t>Vul hier de procentuele bezettingsgraad in op donderdag tijdens blok D</t>
        </r>
      </text>
    </comment>
    <comment ref="T18" authorId="0" shapeId="0">
      <text>
        <r>
          <rPr>
            <sz val="8"/>
            <color indexed="81"/>
            <rFont val="Tahoma"/>
            <family val="2"/>
          </rPr>
          <t>Vul hier de procentuele bezettingsgraad in op vrijdag tijdens blok D</t>
        </r>
      </text>
    </comment>
    <comment ref="V18" authorId="0" shapeId="0">
      <text>
        <r>
          <rPr>
            <sz val="8"/>
            <color indexed="81"/>
            <rFont val="Tahoma"/>
            <family val="2"/>
          </rPr>
          <t>Vul hier de procentuele bezettingsgraad in op zaterdag tijdens blok D</t>
        </r>
      </text>
    </comment>
    <comment ref="X18" authorId="0" shapeId="0">
      <text>
        <r>
          <rPr>
            <sz val="8"/>
            <color indexed="81"/>
            <rFont val="Tahoma"/>
            <family val="2"/>
          </rPr>
          <t>Vul hier de procentuele bezettingsgraad in op zondag tijdens blok D</t>
        </r>
      </text>
    </comment>
    <comment ref="E42" authorId="0" shapeId="0">
      <text>
        <r>
          <rPr>
            <sz val="8"/>
            <color indexed="81"/>
            <rFont val="Tahoma"/>
            <family val="2"/>
          </rPr>
          <t>Vul hier de uitgeschreven besteding tijdens blok A in. Bijvoorbeeld: 1 consumptie 6%, 1 consumptie 19% en 1 lunch.</t>
        </r>
      </text>
    </comment>
    <comment ref="E43" authorId="0" shapeId="0">
      <text>
        <r>
          <rPr>
            <sz val="8"/>
            <color indexed="81"/>
            <rFont val="Tahoma"/>
            <family val="2"/>
          </rPr>
          <t>Vul hier de uitgeschreven besteding tijdens blok B in. Bijvoorbeeld: 1 consumptie 19%, halve consumptie 6% en een kleine hap.</t>
        </r>
      </text>
    </comment>
    <comment ref="E44" authorId="0" shapeId="0">
      <text>
        <r>
          <rPr>
            <sz val="8"/>
            <color indexed="81"/>
            <rFont val="Tahoma"/>
            <family val="2"/>
          </rPr>
          <t>Vul hier de uitgeschreven besteding tijdens blok C in. Bijvoorbeeld: 0,9 voorgerecht, 1 hoofdgerecht, half nagerecht en 3 consumpties (1 van 6%, 2 van 19%).</t>
        </r>
      </text>
    </comment>
    <comment ref="E45" authorId="0" shapeId="0">
      <text>
        <r>
          <rPr>
            <sz val="8"/>
            <color indexed="81"/>
            <rFont val="Tahoma"/>
            <family val="2"/>
          </rPr>
          <t>Vul hier de uitgeschreven besteding tijdens blok D in. Bijvoorbeeld: 5 consumpties (1 van 6% en 4 van 19%) en een kleine hap.</t>
        </r>
      </text>
    </comment>
    <comment ref="E53" authorId="0" shapeId="0">
      <text>
        <r>
          <rPr>
            <sz val="8"/>
            <color indexed="81"/>
            <rFont val="Tahoma"/>
            <family val="2"/>
          </rPr>
          <t>Vul hier het aantal consumpties BTW 6% in. Hier mogen ook onafgeronde aantallen ingevuld worden.</t>
        </r>
      </text>
    </comment>
    <comment ref="G53" authorId="0" shapeId="0">
      <text>
        <r>
          <rPr>
            <sz val="8"/>
            <color indexed="81"/>
            <rFont val="Tahoma"/>
            <family val="2"/>
          </rPr>
          <t>Vul hier het aantal consumpties BTW 19% in. Hier mogen ook onafgeronde aantallen ingevuld worden.</t>
        </r>
      </text>
    </comment>
    <comment ref="I53" authorId="0" shapeId="0">
      <text>
        <r>
          <rPr>
            <sz val="8"/>
            <color indexed="81"/>
            <rFont val="Tahoma"/>
            <family val="2"/>
          </rPr>
          <t>Vul hier het aantal voorgerechten in. Hier mogen ook onafgeronde aantallen ingevuld worden.</t>
        </r>
      </text>
    </comment>
    <comment ref="K53" authorId="0" shapeId="0">
      <text>
        <r>
          <rPr>
            <sz val="8"/>
            <color indexed="81"/>
            <rFont val="Tahoma"/>
            <family val="2"/>
          </rPr>
          <t>Vul hier het aantal hoofdgerechten in. Hier mogen ook onafgeronde aantallen ingevuld worden.</t>
        </r>
      </text>
    </comment>
    <comment ref="M53" authorId="0" shapeId="0">
      <text>
        <r>
          <rPr>
            <sz val="8"/>
            <color indexed="81"/>
            <rFont val="Tahoma"/>
            <family val="2"/>
          </rPr>
          <t>Vul hier het aantal nagerechten in. Hier mogen ook onafgeronde aantallen ingevuld worden.</t>
        </r>
      </text>
    </comment>
    <comment ref="O53" authorId="0" shapeId="0">
      <text>
        <r>
          <rPr>
            <sz val="8"/>
            <color indexed="81"/>
            <rFont val="Tahoma"/>
            <family val="2"/>
          </rPr>
          <t>Vul hier aantallen in voor lunch, gebakje en kleine hap. Hier mogen ook onafgeronde aantallen ingevuld worden.</t>
        </r>
      </text>
    </comment>
    <comment ref="Q53" authorId="0" shapeId="0">
      <text>
        <r>
          <rPr>
            <sz val="8"/>
            <color indexed="81"/>
            <rFont val="Tahoma"/>
            <family val="2"/>
          </rPr>
          <t>Vul hier de gemiddelde prijs voor een drankje (BTW 6%)</t>
        </r>
      </text>
    </comment>
    <comment ref="S53" authorId="0" shapeId="0">
      <text>
        <r>
          <rPr>
            <sz val="8"/>
            <color indexed="81"/>
            <rFont val="Tahoma"/>
            <family val="2"/>
          </rPr>
          <t>Vul hier de gemiddelde prijs voor een drankje (BTW 19%)</t>
        </r>
      </text>
    </comment>
    <comment ref="U53" authorId="0" shapeId="0">
      <text>
        <r>
          <rPr>
            <sz val="8"/>
            <color indexed="81"/>
            <rFont val="Tahoma"/>
            <family val="2"/>
          </rPr>
          <t>Vul hier de gemiddelde prijs voor een voorgerecht in</t>
        </r>
      </text>
    </comment>
    <comment ref="W53" authorId="0" shapeId="0">
      <text>
        <r>
          <rPr>
            <sz val="8"/>
            <color indexed="81"/>
            <rFont val="Tahoma"/>
            <family val="2"/>
          </rPr>
          <t>Vul hier de gemiddelde prijs voor een hoofdgerecht in</t>
        </r>
      </text>
    </comment>
    <comment ref="Y53" authorId="0" shapeId="0">
      <text>
        <r>
          <rPr>
            <sz val="8"/>
            <color indexed="81"/>
            <rFont val="Tahoma"/>
            <family val="2"/>
          </rPr>
          <t>Vul hier de gemiddelde prijs voor een nagerecht in</t>
        </r>
      </text>
    </comment>
    <comment ref="AA53" authorId="0" shapeId="0">
      <text>
        <r>
          <rPr>
            <sz val="8"/>
            <color indexed="81"/>
            <rFont val="Tahoma"/>
            <family val="2"/>
          </rPr>
          <t>Vul hier de gemiddelde prijs in voor een lunch, gebakje of kleine hap</t>
        </r>
      </text>
    </comment>
    <comment ref="E54" authorId="0" shapeId="0">
      <text>
        <r>
          <rPr>
            <sz val="8"/>
            <color indexed="81"/>
            <rFont val="Tahoma"/>
            <family val="2"/>
          </rPr>
          <t>Vul hier het aantal consumpties BTW 6% in. Hier mogen ook onafgeronde aantallen ingevuld worden.</t>
        </r>
      </text>
    </comment>
    <comment ref="G54" authorId="0" shapeId="0">
      <text>
        <r>
          <rPr>
            <sz val="8"/>
            <color indexed="81"/>
            <rFont val="Tahoma"/>
            <family val="2"/>
          </rPr>
          <t>Vul hier het aantal consumpties BTW 19% in. Hier mogen ook onafgeronde aantallen ingevuld worden.</t>
        </r>
      </text>
    </comment>
    <comment ref="I54" authorId="0" shapeId="0">
      <text>
        <r>
          <rPr>
            <sz val="8"/>
            <color indexed="81"/>
            <rFont val="Tahoma"/>
            <family val="2"/>
          </rPr>
          <t>Vul hier het aantal voorgerechten in. Hier mogen ook onafgeronde aantallen ingevuld worden.</t>
        </r>
      </text>
    </comment>
    <comment ref="K54" authorId="0" shapeId="0">
      <text>
        <r>
          <rPr>
            <sz val="8"/>
            <color indexed="81"/>
            <rFont val="Tahoma"/>
            <family val="2"/>
          </rPr>
          <t>Vul hier het aantal hoofdgerechten in. Hier mogen ook onafgeronde aantallen ingevuld worden.</t>
        </r>
      </text>
    </comment>
    <comment ref="M54" authorId="0" shapeId="0">
      <text>
        <r>
          <rPr>
            <sz val="8"/>
            <color indexed="81"/>
            <rFont val="Tahoma"/>
            <family val="2"/>
          </rPr>
          <t>Vul hier het aantal nagerechten in. Hier mogen ook onafgeronde aantallen ingevuld worden.</t>
        </r>
      </text>
    </comment>
    <comment ref="O54" authorId="0" shapeId="0">
      <text>
        <r>
          <rPr>
            <sz val="8"/>
            <color indexed="81"/>
            <rFont val="Tahoma"/>
            <family val="2"/>
          </rPr>
          <t>Vul hier aantallen in voor lunch, gebakje en kleine hap. Hier mogen ook onafgeronde aantallen ingevuld worden.</t>
        </r>
      </text>
    </comment>
    <comment ref="Q54" authorId="0" shapeId="0">
      <text>
        <r>
          <rPr>
            <sz val="8"/>
            <color indexed="81"/>
            <rFont val="Tahoma"/>
            <family val="2"/>
          </rPr>
          <t>Vul hier de gemiddelde prijs voor een drankje (BTW 6%)</t>
        </r>
      </text>
    </comment>
    <comment ref="S54" authorId="0" shapeId="0">
      <text>
        <r>
          <rPr>
            <sz val="8"/>
            <color indexed="81"/>
            <rFont val="Tahoma"/>
            <family val="2"/>
          </rPr>
          <t>Vul hier de gemiddelde prijs voor een drankje (BTW 19%)</t>
        </r>
      </text>
    </comment>
    <comment ref="U54" authorId="0" shapeId="0">
      <text>
        <r>
          <rPr>
            <sz val="8"/>
            <color indexed="81"/>
            <rFont val="Tahoma"/>
            <family val="2"/>
          </rPr>
          <t>Vul hier de gemiddelde prijs voor een voorgerecht in</t>
        </r>
      </text>
    </comment>
    <comment ref="W54" authorId="0" shapeId="0">
      <text>
        <r>
          <rPr>
            <sz val="8"/>
            <color indexed="81"/>
            <rFont val="Tahoma"/>
            <family val="2"/>
          </rPr>
          <t>Vul hier de gemiddelde prijs voor een hoofdgerecht in</t>
        </r>
      </text>
    </comment>
    <comment ref="Y54" authorId="0" shapeId="0">
      <text>
        <r>
          <rPr>
            <sz val="8"/>
            <color indexed="81"/>
            <rFont val="Tahoma"/>
            <family val="2"/>
          </rPr>
          <t>Vul hier de gemiddelde prijs voor een nagerecht in</t>
        </r>
      </text>
    </comment>
    <comment ref="AA54" authorId="0" shapeId="0">
      <text>
        <r>
          <rPr>
            <sz val="8"/>
            <color indexed="81"/>
            <rFont val="Tahoma"/>
            <family val="2"/>
          </rPr>
          <t>Vul hier de gemiddelde prijs in voor een lunch, gebakje of kleine hap</t>
        </r>
      </text>
    </comment>
    <comment ref="E55" authorId="0" shapeId="0">
      <text>
        <r>
          <rPr>
            <sz val="8"/>
            <color indexed="81"/>
            <rFont val="Tahoma"/>
            <family val="2"/>
          </rPr>
          <t>Vul hier het aantal consumpties BTW 6% in. Hier mogen ook onafgeronde aantallen ingevuld worden.</t>
        </r>
      </text>
    </comment>
    <comment ref="G55" authorId="0" shapeId="0">
      <text>
        <r>
          <rPr>
            <sz val="8"/>
            <color indexed="81"/>
            <rFont val="Tahoma"/>
            <family val="2"/>
          </rPr>
          <t>Vul hier het aantal consumpties BTW 19% in. Hier mogen ook onafgeronde aantallen ingevuld worden.</t>
        </r>
      </text>
    </comment>
    <comment ref="I55" authorId="0" shapeId="0">
      <text>
        <r>
          <rPr>
            <sz val="8"/>
            <color indexed="81"/>
            <rFont val="Tahoma"/>
            <family val="2"/>
          </rPr>
          <t>Vul hier het aantal voorgerechten in. Hier mogen ook onafgeronde aantallen ingevuld worden.</t>
        </r>
      </text>
    </comment>
    <comment ref="K55" authorId="0" shapeId="0">
      <text>
        <r>
          <rPr>
            <sz val="8"/>
            <color indexed="81"/>
            <rFont val="Tahoma"/>
            <family val="2"/>
          </rPr>
          <t>Vul hier het aantal hoofdgerechten in. Hier mogen ook onafgeronde aantallen ingevuld worden.</t>
        </r>
      </text>
    </comment>
    <comment ref="M55" authorId="0" shapeId="0">
      <text>
        <r>
          <rPr>
            <sz val="8"/>
            <color indexed="81"/>
            <rFont val="Tahoma"/>
            <family val="2"/>
          </rPr>
          <t>Vul hier het aantal nagerechten in. Hier mogen ook onafgeronde aantallen ingevuld worden.</t>
        </r>
      </text>
    </comment>
    <comment ref="O55" authorId="0" shapeId="0">
      <text>
        <r>
          <rPr>
            <sz val="8"/>
            <color indexed="81"/>
            <rFont val="Tahoma"/>
            <family val="2"/>
          </rPr>
          <t>Vul hier aantallen in voor lunch, gebakje en kleine hap. Hier mogen ook onafgeronde aantallen ingevuld worden.</t>
        </r>
      </text>
    </comment>
    <comment ref="Q55" authorId="0" shapeId="0">
      <text>
        <r>
          <rPr>
            <sz val="8"/>
            <color indexed="81"/>
            <rFont val="Tahoma"/>
            <family val="2"/>
          </rPr>
          <t>Vul hier de gemiddelde prijs voor een drankje (BTW 6%)</t>
        </r>
      </text>
    </comment>
    <comment ref="S55" authorId="0" shapeId="0">
      <text>
        <r>
          <rPr>
            <sz val="8"/>
            <color indexed="81"/>
            <rFont val="Tahoma"/>
            <family val="2"/>
          </rPr>
          <t>Vul hier de gemiddelde prijs voor een drankje (BTW 19%)</t>
        </r>
      </text>
    </comment>
    <comment ref="U55" authorId="0" shapeId="0">
      <text>
        <r>
          <rPr>
            <sz val="8"/>
            <color indexed="81"/>
            <rFont val="Tahoma"/>
            <family val="2"/>
          </rPr>
          <t>Vul hier de gemiddelde prijs voor een voorgerecht in</t>
        </r>
      </text>
    </comment>
    <comment ref="W55" authorId="0" shapeId="0">
      <text>
        <r>
          <rPr>
            <sz val="8"/>
            <color indexed="81"/>
            <rFont val="Tahoma"/>
            <family val="2"/>
          </rPr>
          <t>Vul hier de gemiddelde prijs voor een hoofdgerecht in</t>
        </r>
      </text>
    </comment>
    <comment ref="Y55" authorId="0" shapeId="0">
      <text>
        <r>
          <rPr>
            <sz val="8"/>
            <color indexed="81"/>
            <rFont val="Tahoma"/>
            <family val="2"/>
          </rPr>
          <t>Vul hier de gemiddelde prijs voor een nagerecht in</t>
        </r>
      </text>
    </comment>
    <comment ref="AA55" authorId="0" shapeId="0">
      <text>
        <r>
          <rPr>
            <sz val="8"/>
            <color indexed="81"/>
            <rFont val="Tahoma"/>
            <family val="2"/>
          </rPr>
          <t>Vul hier de gemiddelde prijs in voor een lunch, gebakje of kleine hap</t>
        </r>
      </text>
    </comment>
    <comment ref="E56" authorId="0" shapeId="0">
      <text>
        <r>
          <rPr>
            <sz val="8"/>
            <color indexed="81"/>
            <rFont val="Tahoma"/>
            <family val="2"/>
          </rPr>
          <t>Vul hier het aantal consumpties BTW 6% in. Hier mogen ook onafgeronde aantallen ingevuld worden.</t>
        </r>
      </text>
    </comment>
    <comment ref="G56" authorId="0" shapeId="0">
      <text>
        <r>
          <rPr>
            <sz val="8"/>
            <color indexed="81"/>
            <rFont val="Tahoma"/>
            <family val="2"/>
          </rPr>
          <t>Vul hier het aantal consumpties BTW 19% in. Hier mogen ook onafgeronde aantallen ingevuld worden.</t>
        </r>
      </text>
    </comment>
    <comment ref="I56" authorId="0" shapeId="0">
      <text>
        <r>
          <rPr>
            <sz val="8"/>
            <color indexed="81"/>
            <rFont val="Tahoma"/>
            <family val="2"/>
          </rPr>
          <t>Vul hier het aantal voorgerechten in. Hier mogen ook onafgeronde aantallen ingevuld worden.</t>
        </r>
      </text>
    </comment>
    <comment ref="K56" authorId="0" shapeId="0">
      <text>
        <r>
          <rPr>
            <sz val="8"/>
            <color indexed="81"/>
            <rFont val="Tahoma"/>
            <family val="2"/>
          </rPr>
          <t>Vul hier het aantal hoofdgerechten in. Hier mogen ook onafgeronde aantallen ingevuld worden.</t>
        </r>
      </text>
    </comment>
    <comment ref="M56" authorId="0" shapeId="0">
      <text>
        <r>
          <rPr>
            <sz val="8"/>
            <color indexed="81"/>
            <rFont val="Tahoma"/>
            <family val="2"/>
          </rPr>
          <t>Vul hier het aantal nagerechten in. Hier mogen ook onafgeronde aantallen ingevuld worden.</t>
        </r>
      </text>
    </comment>
    <comment ref="O56" authorId="0" shapeId="0">
      <text>
        <r>
          <rPr>
            <sz val="8"/>
            <color indexed="81"/>
            <rFont val="Tahoma"/>
            <family val="2"/>
          </rPr>
          <t>Vul hier aantallen in voor lunch, gebakje en kleine hap. Hier mogen ook onafgeronde aantallen ingevuld worden.</t>
        </r>
      </text>
    </comment>
    <comment ref="Q56" authorId="0" shapeId="0">
      <text>
        <r>
          <rPr>
            <sz val="8"/>
            <color indexed="81"/>
            <rFont val="Tahoma"/>
            <family val="2"/>
          </rPr>
          <t>Vul hier de gemiddelde prijs voor een drankje (BTW 6%)</t>
        </r>
      </text>
    </comment>
    <comment ref="S56" authorId="0" shapeId="0">
      <text>
        <r>
          <rPr>
            <sz val="8"/>
            <color indexed="81"/>
            <rFont val="Tahoma"/>
            <family val="2"/>
          </rPr>
          <t>Vul hier de gemiddelde prijs voor een drankje (BTW 19%)</t>
        </r>
      </text>
    </comment>
    <comment ref="U56" authorId="0" shapeId="0">
      <text>
        <r>
          <rPr>
            <sz val="8"/>
            <color indexed="81"/>
            <rFont val="Tahoma"/>
            <family val="2"/>
          </rPr>
          <t>Vul hier de gemiddelde prijs voor een voorgerecht in</t>
        </r>
      </text>
    </comment>
    <comment ref="W56" authorId="0" shapeId="0">
      <text>
        <r>
          <rPr>
            <sz val="8"/>
            <color indexed="81"/>
            <rFont val="Tahoma"/>
            <family val="2"/>
          </rPr>
          <t>Vul hier de gemiddelde prijs voor een hoofdgerecht in</t>
        </r>
      </text>
    </comment>
    <comment ref="Y56" authorId="0" shapeId="0">
      <text>
        <r>
          <rPr>
            <sz val="8"/>
            <color indexed="81"/>
            <rFont val="Tahoma"/>
            <family val="2"/>
          </rPr>
          <t>Vul hier de gemiddelde prijs voor een nagerecht in</t>
        </r>
      </text>
    </comment>
    <comment ref="AA56" authorId="0" shapeId="0">
      <text>
        <r>
          <rPr>
            <sz val="8"/>
            <color indexed="81"/>
            <rFont val="Tahoma"/>
            <family val="2"/>
          </rPr>
          <t>Vul hier de gemiddelde prijs in voor een lunch, gebakje of kleine hap</t>
        </r>
      </text>
    </comment>
  </commentList>
</comments>
</file>

<file path=xl/sharedStrings.xml><?xml version="1.0" encoding="utf-8"?>
<sst xmlns="http://schemas.openxmlformats.org/spreadsheetml/2006/main" count="286" uniqueCount="62">
  <si>
    <t>-</t>
  </si>
  <si>
    <t>17:00  uur</t>
  </si>
  <si>
    <t>20:00  uur</t>
  </si>
  <si>
    <t>23:00  uur</t>
  </si>
  <si>
    <t>Max. aantal</t>
  </si>
  <si>
    <t>A</t>
  </si>
  <si>
    <t>B</t>
  </si>
  <si>
    <t>C</t>
  </si>
  <si>
    <t>D</t>
  </si>
  <si>
    <t>Gemiddelde</t>
  </si>
  <si>
    <t>Besteding</t>
  </si>
  <si>
    <t>Bestedingsspecificatie.</t>
  </si>
  <si>
    <t>In EURO's</t>
  </si>
  <si>
    <t>Totaal</t>
  </si>
  <si>
    <t>Omzet</t>
  </si>
  <si>
    <t>Maandag</t>
  </si>
  <si>
    <t>Dinsdag</t>
  </si>
  <si>
    <t>Woensdag</t>
  </si>
  <si>
    <t>Donderdag</t>
  </si>
  <si>
    <t>Vrijdag</t>
  </si>
  <si>
    <t>Zaterdag</t>
  </si>
  <si>
    <t>Zondag</t>
  </si>
  <si>
    <t>omzet</t>
  </si>
  <si>
    <t>Bruto-omzet</t>
  </si>
  <si>
    <t>Netto-omzet</t>
  </si>
  <si>
    <t>Keuken</t>
  </si>
  <si>
    <t>Omzetten  in  tijdsblokken  per  week</t>
  </si>
  <si>
    <t>Bezetting</t>
  </si>
  <si>
    <t>Omzetten  in  tijdsblokken  per  week  per  bedrijfsonderdeel:</t>
  </si>
  <si>
    <t>consumpties</t>
  </si>
  <si>
    <t>Aantal</t>
  </si>
  <si>
    <t>voorgerecht</t>
  </si>
  <si>
    <t>hoofdgerecht</t>
  </si>
  <si>
    <t>nagerecht</t>
  </si>
  <si>
    <t>overig</t>
  </si>
  <si>
    <t>Drank</t>
  </si>
  <si>
    <t>gem. prijs</t>
  </si>
  <si>
    <t>Aantal weken</t>
  </si>
  <si>
    <t>In EURO's (exclusief BTW)</t>
  </si>
  <si>
    <t>10:00  uur</t>
  </si>
  <si>
    <t>12:00  uur</t>
  </si>
  <si>
    <t>Weekprognose</t>
  </si>
  <si>
    <t>InBev Nederland N.V. kan niet instaan voor de volledigheid, juistheid en actualiteit van de in deze tool gebruikte gegevens, ondanks de continue aandacht daarvoor</t>
  </si>
  <si>
    <t>Naam tool</t>
  </si>
  <si>
    <t>Beschrijving tool</t>
  </si>
  <si>
    <t>Disclaimer</t>
  </si>
  <si>
    <t>InBev Nederland N.V. kan niet instaan voor de volledigheid, juistheid en actualiteit</t>
  </si>
  <si>
    <t>van de in deze tool gebruikte gegevens, ondanks de continue aandacht daarvoor.</t>
  </si>
  <si>
    <t>Omzetberekening prognose</t>
  </si>
  <si>
    <t>Met deze tool kan de horeca-ondernemer zijn weekomzet onderbouwen, rekening</t>
  </si>
  <si>
    <t>houdend met maximale capaciteit, bezettingsgraad, aantal dagen per week, dagdelen,</t>
  </si>
  <si>
    <t>verbruik per bezoeker en zijn prijsstelling.</t>
  </si>
  <si>
    <t>1 koffie + 0,5 gebak</t>
  </si>
  <si>
    <t>Restaurant</t>
  </si>
  <si>
    <t>Dit is slechts een voorbeeld</t>
  </si>
  <si>
    <t>Drank 21%</t>
  </si>
  <si>
    <t>Drank 9%</t>
  </si>
  <si>
    <t>Keuken 9%</t>
  </si>
  <si>
    <t>1 lunch +1 cons 21% + 1 cons 9%</t>
  </si>
  <si>
    <t>1 kleine hap + 2 cons 21% + 1 cons 9%</t>
  </si>
  <si>
    <t>0,5 voorgerecht + 1 hoofd + 0,4 toetje + 3 cons 21% + 1,5 cons 9%</t>
  </si>
  <si>
    <t xml:space="preserve">Drank   9%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</si>
</sst>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&quot;€&quot;\ #,##0.00_-"/>
  </numFmts>
  <fonts count="8" x14ac:knownFonts="1">
    <font>
      <sz val="11"/>
      <name val="Arial"/>
    </font>
    <font>
      <sz val="8"/>
      <name val="Arial"/>
    </font>
    <font>
      <sz val="8"/>
      <color indexed="81"/>
      <name val="Tahoma"/>
    </font>
    <font>
      <sz val="8"/>
      <color indexed="81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u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4" fillId="2" borderId="0" xfId="0" applyFont="1" applyFill="1" applyProtection="1"/>
    <xf numFmtId="0" fontId="4" fillId="2" borderId="0" xfId="0" applyFont="1" applyFill="1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5" fillId="2" borderId="0" xfId="0" quotePrefix="1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0" fontId="5" fillId="2" borderId="0" xfId="0" applyFont="1" applyFill="1" applyProtection="1"/>
    <xf numFmtId="0" fontId="4" fillId="2" borderId="5" xfId="0" applyFont="1" applyFill="1" applyBorder="1" applyProtection="1"/>
    <xf numFmtId="0" fontId="4" fillId="0" borderId="0" xfId="0" applyFont="1"/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5" fillId="2" borderId="0" xfId="0" quotePrefix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Protection="1"/>
    <xf numFmtId="9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9" fontId="5" fillId="3" borderId="0" xfId="0" applyNumberFormat="1" applyFont="1" applyFill="1" applyBorder="1" applyProtection="1">
      <protection locked="0"/>
    </xf>
    <xf numFmtId="4" fontId="5" fillId="2" borderId="0" xfId="0" applyNumberFormat="1" applyFont="1" applyFill="1" applyBorder="1" applyProtection="1"/>
    <xf numFmtId="0" fontId="5" fillId="3" borderId="0" xfId="0" quotePrefix="1" applyFont="1" applyFill="1" applyBorder="1" applyAlignment="1" applyProtection="1">
      <alignment horizontal="left"/>
      <protection locked="0"/>
    </xf>
    <xf numFmtId="0" fontId="4" fillId="2" borderId="6" xfId="0" applyFont="1" applyFill="1" applyBorder="1" applyProtection="1"/>
    <xf numFmtId="4" fontId="4" fillId="2" borderId="0" xfId="0" applyNumberFormat="1" applyFont="1" applyFill="1" applyBorder="1" applyProtection="1"/>
    <xf numFmtId="4" fontId="4" fillId="2" borderId="2" xfId="0" applyNumberFormat="1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2" borderId="7" xfId="0" applyFont="1" applyFill="1" applyBorder="1" applyProtection="1"/>
    <xf numFmtId="0" fontId="4" fillId="2" borderId="8" xfId="0" applyFont="1" applyFill="1" applyBorder="1" applyProtection="1"/>
    <xf numFmtId="0" fontId="4" fillId="2" borderId="9" xfId="0" applyFont="1" applyFill="1" applyBorder="1" applyProtection="1"/>
    <xf numFmtId="0" fontId="4" fillId="2" borderId="0" xfId="0" quotePrefix="1" applyFont="1" applyFill="1" applyBorder="1" applyAlignment="1" applyProtection="1">
      <alignment horizontal="center"/>
    </xf>
    <xf numFmtId="0" fontId="4" fillId="2" borderId="0" xfId="0" quotePrefix="1" applyFont="1" applyFill="1" applyBorder="1" applyAlignment="1" applyProtection="1">
      <alignment horizontal="left"/>
    </xf>
    <xf numFmtId="9" fontId="4" fillId="2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4" fontId="4" fillId="4" borderId="0" xfId="0" applyNumberFormat="1" applyFont="1" applyFill="1" applyBorder="1" applyProtection="1"/>
    <xf numFmtId="178" fontId="5" fillId="3" borderId="0" xfId="0" applyNumberFormat="1" applyFont="1" applyFill="1" applyBorder="1" applyProtection="1">
      <protection locked="0"/>
    </xf>
    <xf numFmtId="4" fontId="5" fillId="3" borderId="0" xfId="0" quotePrefix="1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</xf>
    <xf numFmtId="3" fontId="5" fillId="2" borderId="0" xfId="0" applyNumberFormat="1" applyFont="1" applyFill="1" applyBorder="1" applyProtection="1"/>
    <xf numFmtId="3" fontId="5" fillId="2" borderId="10" xfId="0" applyNumberFormat="1" applyFont="1" applyFill="1" applyBorder="1" applyAlignment="1" applyProtection="1">
      <alignment horizontal="center"/>
    </xf>
    <xf numFmtId="0" fontId="7" fillId="2" borderId="0" xfId="0" quotePrefix="1" applyFont="1" applyFill="1" applyAlignment="1">
      <alignment horizontal="left"/>
    </xf>
    <xf numFmtId="0" fontId="4" fillId="2" borderId="0" xfId="0" quotePrefix="1" applyFont="1" applyFill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 applyProtection="1"/>
    <xf numFmtId="0" fontId="5" fillId="3" borderId="0" xfId="0" applyFont="1" applyFill="1" applyBorder="1" applyAlignment="1" applyProtection="1">
      <alignment horizontal="center"/>
    </xf>
    <xf numFmtId="0" fontId="5" fillId="3" borderId="0" xfId="0" quotePrefix="1" applyFont="1" applyFill="1" applyBorder="1" applyAlignment="1" applyProtection="1">
      <alignment horizontal="left"/>
    </xf>
    <xf numFmtId="9" fontId="5" fillId="3" borderId="0" xfId="0" applyNumberFormat="1" applyFont="1" applyFill="1" applyBorder="1" applyProtection="1"/>
    <xf numFmtId="4" fontId="5" fillId="3" borderId="0" xfId="0" quotePrefix="1" applyNumberFormat="1" applyFont="1" applyFill="1" applyBorder="1" applyAlignment="1" applyProtection="1">
      <alignment horizontal="center"/>
    </xf>
    <xf numFmtId="178" fontId="5" fillId="3" borderId="0" xfId="0" applyNumberFormat="1" applyFont="1" applyFill="1" applyBorder="1" applyProtection="1"/>
    <xf numFmtId="178" fontId="5" fillId="2" borderId="0" xfId="0" applyNumberFormat="1" applyFont="1" applyFill="1" applyBorder="1" applyProtection="1"/>
    <xf numFmtId="178" fontId="4" fillId="2" borderId="0" xfId="0" applyNumberFormat="1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3" borderId="0" xfId="0" quotePrefix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3" borderId="0" xfId="0" applyFont="1" applyFill="1" applyAlignment="1" applyProtection="1">
      <protection locked="0"/>
    </xf>
    <xf numFmtId="0" fontId="4" fillId="2" borderId="0" xfId="0" applyFont="1" applyFill="1" applyAlignment="1" applyProtection="1"/>
    <xf numFmtId="0" fontId="0" fillId="0" borderId="0" xfId="0" applyAlignment="1" applyProtection="1">
      <alignment horizontal="center"/>
    </xf>
    <xf numFmtId="0" fontId="5" fillId="3" borderId="0" xfId="0" quotePrefix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/>
    <xf numFmtId="0" fontId="4" fillId="0" borderId="0" xfId="0" applyFont="1" applyAlignment="1" applyProtection="1"/>
    <xf numFmtId="0" fontId="5" fillId="3" borderId="0" xfId="0" applyFont="1" applyFill="1" applyAlignment="1" applyProtection="1"/>
    <xf numFmtId="0" fontId="5" fillId="0" borderId="0" xfId="0" applyFont="1" applyAlignme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zoomScale="131" workbookViewId="0"/>
  </sheetViews>
  <sheetFormatPr baseColWidth="10" defaultColWidth="9" defaultRowHeight="14" x14ac:dyDescent="0.15"/>
  <cols>
    <col min="1" max="1" width="91.6640625" style="1" customWidth="1"/>
    <col min="2" max="16384" width="9" style="1"/>
  </cols>
  <sheetData>
    <row r="1" spans="1:1" ht="18.75" customHeight="1" x14ac:dyDescent="0.15"/>
    <row r="2" spans="1:1" ht="18.75" customHeight="1" x14ac:dyDescent="0.15">
      <c r="A2" s="41" t="s">
        <v>43</v>
      </c>
    </row>
    <row r="3" spans="1:1" ht="18.75" customHeight="1" x14ac:dyDescent="0.15">
      <c r="A3" s="44" t="s">
        <v>48</v>
      </c>
    </row>
    <row r="4" spans="1:1" ht="18.75" customHeight="1" x14ac:dyDescent="0.15">
      <c r="A4" s="42"/>
    </row>
    <row r="5" spans="1:1" ht="18.75" customHeight="1" x14ac:dyDescent="0.15">
      <c r="A5" s="3"/>
    </row>
    <row r="6" spans="1:1" ht="18.75" customHeight="1" x14ac:dyDescent="0.15">
      <c r="A6" s="43" t="s">
        <v>44</v>
      </c>
    </row>
    <row r="7" spans="1:1" ht="18.75" customHeight="1" x14ac:dyDescent="0.15">
      <c r="A7" s="44" t="s">
        <v>49</v>
      </c>
    </row>
    <row r="8" spans="1:1" ht="18.75" customHeight="1" x14ac:dyDescent="0.15">
      <c r="A8" s="42" t="s">
        <v>50</v>
      </c>
    </row>
    <row r="9" spans="1:1" ht="18.75" customHeight="1" x14ac:dyDescent="0.15">
      <c r="A9" s="42" t="s">
        <v>51</v>
      </c>
    </row>
    <row r="10" spans="1:1" ht="18.75" customHeight="1" x14ac:dyDescent="0.15">
      <c r="A10" s="44"/>
    </row>
    <row r="11" spans="1:1" ht="18.75" customHeight="1" x14ac:dyDescent="0.15">
      <c r="A11" s="3"/>
    </row>
    <row r="12" spans="1:1" ht="18.75" customHeight="1" x14ac:dyDescent="0.15">
      <c r="A12" s="43" t="s">
        <v>45</v>
      </c>
    </row>
    <row r="13" spans="1:1" ht="18.75" customHeight="1" x14ac:dyDescent="0.15">
      <c r="A13" s="42" t="s">
        <v>46</v>
      </c>
    </row>
    <row r="14" spans="1:1" ht="18.75" customHeight="1" x14ac:dyDescent="0.15">
      <c r="A14" s="42" t="s">
        <v>47</v>
      </c>
    </row>
  </sheetData>
  <sheetProtection password="C9C5" sheet="1" objects="1" scenarios="1" selectLockedCells="1"/>
  <phoneticPr fontId="1" type="noConversion"/>
  <pageMargins left="0.75" right="0.75" top="1" bottom="1" header="0.5" footer="0.5"/>
  <pageSetup paperSize="9" orientation="portrait"/>
  <headerFooter alignWithMargins="0"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Z1192"/>
  <sheetViews>
    <sheetView showZeros="0" zoomScale="85" zoomScaleNormal="85" workbookViewId="0">
      <selection activeCell="E43" sqref="E43:O43"/>
    </sheetView>
  </sheetViews>
  <sheetFormatPr baseColWidth="10" defaultColWidth="9" defaultRowHeight="13" x14ac:dyDescent="0.15"/>
  <cols>
    <col min="1" max="2" width="1.6640625" style="3" customWidth="1"/>
    <col min="3" max="3" width="3.6640625" style="3" customWidth="1"/>
    <col min="4" max="4" width="1.6640625" style="3" customWidth="1"/>
    <col min="5" max="5" width="10.33203125" style="12" customWidth="1"/>
    <col min="6" max="6" width="0.83203125" style="3" customWidth="1"/>
    <col min="7" max="7" width="10.33203125" style="12" customWidth="1"/>
    <col min="8" max="8" width="0.83203125" style="3" customWidth="1"/>
    <col min="9" max="9" width="9.83203125" style="12" customWidth="1"/>
    <col min="10" max="10" width="0.83203125" style="3" customWidth="1"/>
    <col min="11" max="11" width="9.83203125" style="12" customWidth="1"/>
    <col min="12" max="12" width="5.5" style="12" bestFit="1" customWidth="1"/>
    <col min="13" max="13" width="10.1640625" style="12" bestFit="1" customWidth="1"/>
    <col min="14" max="14" width="5.5" style="12" bestFit="1" customWidth="1"/>
    <col min="15" max="15" width="10.1640625" style="12" bestFit="1" customWidth="1"/>
    <col min="16" max="16" width="5.5" style="12" bestFit="1" customWidth="1"/>
    <col min="17" max="17" width="10.6640625" style="12" bestFit="1" customWidth="1"/>
    <col min="18" max="18" width="5.5" style="12" bestFit="1" customWidth="1"/>
    <col min="19" max="19" width="10.6640625" style="12" customWidth="1"/>
    <col min="20" max="20" width="5.5" style="12" bestFit="1" customWidth="1"/>
    <col min="21" max="21" width="10.5" style="12" customWidth="1"/>
    <col min="22" max="22" width="5.5" style="12" bestFit="1" customWidth="1"/>
    <col min="23" max="23" width="10.5" style="12" customWidth="1"/>
    <col min="24" max="24" width="5.5" style="12" bestFit="1" customWidth="1"/>
    <col min="25" max="25" width="10.5" style="12" customWidth="1"/>
    <col min="26" max="26" width="0.83203125" style="12" customWidth="1"/>
    <col min="27" max="27" width="11.6640625" style="12" customWidth="1"/>
    <col min="28" max="28" width="1.6640625" style="3" customWidth="1"/>
    <col min="29" max="29" width="2.6640625" style="3" customWidth="1"/>
    <col min="30" max="156" width="9" style="3"/>
    <col min="157" max="16384" width="9" style="12"/>
  </cols>
  <sheetData>
    <row r="1" spans="1:34" ht="7" customHeight="1" thickBo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7" customHeight="1" thickTop="1" x14ac:dyDescent="0.1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2"/>
      <c r="AD2" s="2"/>
      <c r="AE2" s="2"/>
      <c r="AF2" s="2"/>
      <c r="AG2" s="2"/>
      <c r="AH2" s="2"/>
    </row>
    <row r="3" spans="1:34" x14ac:dyDescent="0.15">
      <c r="A3" s="2"/>
      <c r="B3" s="7"/>
      <c r="C3" s="8" t="s">
        <v>28</v>
      </c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60"/>
      <c r="Q3" s="61"/>
      <c r="R3" s="61"/>
      <c r="S3" s="61"/>
      <c r="T3" s="61"/>
      <c r="U3" s="2"/>
      <c r="V3" s="62"/>
      <c r="W3" s="61"/>
      <c r="X3" s="9"/>
      <c r="Y3" s="9" t="s">
        <v>41</v>
      </c>
      <c r="Z3" s="9"/>
      <c r="AA3" s="9"/>
      <c r="AB3" s="11"/>
      <c r="AC3" s="2"/>
      <c r="AD3" s="2"/>
      <c r="AE3" s="2"/>
      <c r="AF3" s="2"/>
      <c r="AG3" s="2"/>
      <c r="AH3" s="2"/>
    </row>
    <row r="4" spans="1:34" ht="7" customHeight="1" thickBot="1" x14ac:dyDescent="0.2">
      <c r="A4" s="2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1"/>
      <c r="AC4" s="2"/>
      <c r="AD4" s="2"/>
      <c r="AE4" s="2"/>
      <c r="AF4" s="2"/>
      <c r="AG4" s="2"/>
      <c r="AH4" s="2"/>
    </row>
    <row r="5" spans="1:34" ht="15" customHeight="1" thickTop="1" thickBot="1" x14ac:dyDescent="0.2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2"/>
      <c r="AD5" s="2"/>
      <c r="AE5" s="2"/>
      <c r="AF5" s="2"/>
      <c r="AG5" s="2"/>
      <c r="AH5" s="2"/>
    </row>
    <row r="6" spans="1:34" ht="7" customHeight="1" thickTop="1" x14ac:dyDescent="0.15">
      <c r="A6" s="2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  <c r="AA6" s="5"/>
      <c r="AB6" s="6"/>
      <c r="AC6" s="2"/>
      <c r="AD6" s="2"/>
      <c r="AE6" s="2"/>
      <c r="AF6" s="2"/>
      <c r="AG6" s="2"/>
      <c r="AH6" s="2"/>
    </row>
    <row r="7" spans="1:34" x14ac:dyDescent="0.15">
      <c r="A7" s="2"/>
      <c r="B7" s="7"/>
      <c r="C7" s="13"/>
      <c r="D7" s="13"/>
      <c r="E7" s="13"/>
      <c r="F7" s="13"/>
      <c r="G7" s="14" t="s">
        <v>37</v>
      </c>
      <c r="H7" s="13"/>
      <c r="I7" s="8" t="s">
        <v>4</v>
      </c>
      <c r="J7" s="15"/>
      <c r="K7" s="13"/>
      <c r="L7" s="53" t="s">
        <v>15</v>
      </c>
      <c r="M7" s="54"/>
      <c r="N7" s="53" t="s">
        <v>16</v>
      </c>
      <c r="O7" s="54"/>
      <c r="P7" s="53" t="s">
        <v>17</v>
      </c>
      <c r="Q7" s="54"/>
      <c r="R7" s="53" t="s">
        <v>18</v>
      </c>
      <c r="S7" s="54"/>
      <c r="T7" s="53" t="s">
        <v>19</v>
      </c>
      <c r="U7" s="54"/>
      <c r="V7" s="53" t="s">
        <v>20</v>
      </c>
      <c r="W7" s="54"/>
      <c r="X7" s="53" t="s">
        <v>21</v>
      </c>
      <c r="Y7" s="54"/>
      <c r="Z7" s="11"/>
      <c r="AA7" s="16" t="s">
        <v>9</v>
      </c>
      <c r="AB7" s="11"/>
      <c r="AC7" s="2"/>
      <c r="AD7" s="2"/>
      <c r="AE7" s="2"/>
      <c r="AF7" s="2"/>
      <c r="AG7" s="2"/>
      <c r="AH7" s="2"/>
    </row>
    <row r="8" spans="1:34" x14ac:dyDescent="0.15">
      <c r="A8" s="2"/>
      <c r="B8" s="7"/>
      <c r="C8" s="9"/>
      <c r="D8" s="13"/>
      <c r="E8" s="13"/>
      <c r="F8" s="13"/>
      <c r="G8" s="17"/>
      <c r="H8" s="13"/>
      <c r="I8" s="17"/>
      <c r="J8" s="15"/>
      <c r="K8" s="15"/>
      <c r="L8" s="53" t="s">
        <v>27</v>
      </c>
      <c r="M8" s="54"/>
      <c r="N8" s="53" t="s">
        <v>27</v>
      </c>
      <c r="O8" s="54"/>
      <c r="P8" s="53" t="s">
        <v>27</v>
      </c>
      <c r="Q8" s="54"/>
      <c r="R8" s="53" t="s">
        <v>27</v>
      </c>
      <c r="S8" s="54"/>
      <c r="T8" s="53" t="s">
        <v>27</v>
      </c>
      <c r="U8" s="54"/>
      <c r="V8" s="53" t="s">
        <v>27</v>
      </c>
      <c r="W8" s="54"/>
      <c r="X8" s="53" t="s">
        <v>27</v>
      </c>
      <c r="Y8" s="54"/>
      <c r="Z8" s="18"/>
      <c r="AA8" s="16" t="s">
        <v>10</v>
      </c>
      <c r="AB8" s="11"/>
      <c r="AC8" s="2"/>
      <c r="AD8" s="2"/>
      <c r="AE8" s="2"/>
      <c r="AF8" s="2"/>
      <c r="AG8" s="2"/>
      <c r="AH8" s="2"/>
    </row>
    <row r="9" spans="1:34" x14ac:dyDescent="0.15">
      <c r="A9" s="2"/>
      <c r="B9" s="7"/>
      <c r="C9" s="13"/>
      <c r="D9" s="13"/>
      <c r="E9" s="13"/>
      <c r="F9" s="13"/>
      <c r="G9" s="13"/>
      <c r="H9" s="13"/>
      <c r="I9" s="13"/>
      <c r="J9" s="13"/>
      <c r="K9" s="16"/>
      <c r="L9" s="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8"/>
      <c r="AA9" s="16"/>
      <c r="AB9" s="11"/>
      <c r="AC9" s="2"/>
      <c r="AD9" s="2"/>
      <c r="AE9" s="2"/>
      <c r="AF9" s="2"/>
      <c r="AG9" s="2"/>
      <c r="AH9" s="2"/>
    </row>
    <row r="10" spans="1:34" ht="7" customHeight="1" thickBot="1" x14ac:dyDescent="0.2">
      <c r="A10" s="2"/>
      <c r="B10" s="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1"/>
      <c r="AA10" s="13"/>
      <c r="AB10" s="11"/>
      <c r="AC10" s="2"/>
      <c r="AD10" s="2"/>
      <c r="AE10" s="2"/>
      <c r="AF10" s="2"/>
      <c r="AG10" s="2"/>
      <c r="AH10" s="2"/>
    </row>
    <row r="11" spans="1:34" ht="7" customHeight="1" thickTop="1" x14ac:dyDescent="0.15">
      <c r="A11" s="2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  <c r="AA11" s="5"/>
      <c r="AB11" s="6"/>
      <c r="AC11" s="2"/>
      <c r="AD11" s="2"/>
      <c r="AE11" s="2"/>
      <c r="AF11" s="2"/>
      <c r="AG11" s="2"/>
      <c r="AH11" s="2"/>
    </row>
    <row r="12" spans="1:34" x14ac:dyDescent="0.15">
      <c r="A12" s="2"/>
      <c r="B12" s="7"/>
      <c r="C12" s="16" t="s">
        <v>5</v>
      </c>
      <c r="D12" s="13"/>
      <c r="E12" s="23" t="s">
        <v>39</v>
      </c>
      <c r="F12" s="20" t="s">
        <v>0</v>
      </c>
      <c r="G12" s="23" t="s">
        <v>40</v>
      </c>
      <c r="H12" s="13"/>
      <c r="I12" s="9">
        <f>+$I$8</f>
        <v>0</v>
      </c>
      <c r="J12" s="13"/>
      <c r="K12" s="13"/>
      <c r="L12" s="21"/>
      <c r="M12" s="20">
        <f>+$I12*L12</f>
        <v>0</v>
      </c>
      <c r="N12" s="21"/>
      <c r="O12" s="20">
        <f>+$I12*N12</f>
        <v>0</v>
      </c>
      <c r="P12" s="21"/>
      <c r="Q12" s="20">
        <f>+$I12*P12</f>
        <v>0</v>
      </c>
      <c r="R12" s="21"/>
      <c r="S12" s="20">
        <f>+$I12*R12</f>
        <v>0</v>
      </c>
      <c r="T12" s="21"/>
      <c r="U12" s="20">
        <f>+$I12*T12</f>
        <v>0</v>
      </c>
      <c r="V12" s="21"/>
      <c r="W12" s="20">
        <f>+$I12*V12</f>
        <v>0</v>
      </c>
      <c r="X12" s="21"/>
      <c r="Y12" s="20">
        <f>+$I12*X12</f>
        <v>0</v>
      </c>
      <c r="Z12" s="11"/>
      <c r="AA12" s="51">
        <f>+AA42</f>
        <v>0</v>
      </c>
      <c r="AB12" s="11"/>
      <c r="AC12" s="2"/>
      <c r="AD12" s="2"/>
      <c r="AE12" s="2"/>
      <c r="AF12" s="2"/>
      <c r="AG12" s="2"/>
      <c r="AH12" s="2"/>
    </row>
    <row r="13" spans="1:34" ht="7" customHeight="1" x14ac:dyDescent="0.15">
      <c r="A13" s="2"/>
      <c r="B13" s="7"/>
      <c r="C13" s="1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1"/>
      <c r="AA13" s="22"/>
      <c r="AB13" s="11"/>
      <c r="AC13" s="2"/>
      <c r="AD13" s="2"/>
      <c r="AE13" s="2"/>
      <c r="AF13" s="2"/>
      <c r="AG13" s="2"/>
      <c r="AH13" s="2"/>
    </row>
    <row r="14" spans="1:34" x14ac:dyDescent="0.15">
      <c r="A14" s="2"/>
      <c r="B14" s="7"/>
      <c r="C14" s="16" t="s">
        <v>6</v>
      </c>
      <c r="D14" s="13"/>
      <c r="E14" s="23" t="s">
        <v>40</v>
      </c>
      <c r="F14" s="20" t="s">
        <v>0</v>
      </c>
      <c r="G14" s="23" t="s">
        <v>1</v>
      </c>
      <c r="H14" s="13"/>
      <c r="I14" s="9">
        <f>+$I$8</f>
        <v>0</v>
      </c>
      <c r="J14" s="9"/>
      <c r="K14" s="13"/>
      <c r="L14" s="21"/>
      <c r="M14" s="20">
        <f>+$I14*L14</f>
        <v>0</v>
      </c>
      <c r="N14" s="21"/>
      <c r="O14" s="20">
        <f>+$I14*N14</f>
        <v>0</v>
      </c>
      <c r="P14" s="21"/>
      <c r="Q14" s="20">
        <f>+$I14*P14</f>
        <v>0</v>
      </c>
      <c r="R14" s="21"/>
      <c r="S14" s="20">
        <f>+$I14*R14</f>
        <v>0</v>
      </c>
      <c r="T14" s="21"/>
      <c r="U14" s="20">
        <f>+$I14*T14</f>
        <v>0</v>
      </c>
      <c r="V14" s="21"/>
      <c r="W14" s="20">
        <f>+$I14*V14</f>
        <v>0</v>
      </c>
      <c r="X14" s="21"/>
      <c r="Y14" s="20">
        <f>+$I14*X14</f>
        <v>0</v>
      </c>
      <c r="Z14" s="11"/>
      <c r="AA14" s="51">
        <f>+AA43</f>
        <v>0</v>
      </c>
      <c r="AB14" s="11"/>
      <c r="AC14" s="2"/>
      <c r="AD14" s="2"/>
      <c r="AE14" s="2"/>
      <c r="AF14" s="2"/>
      <c r="AG14" s="2"/>
      <c r="AH14" s="2"/>
    </row>
    <row r="15" spans="1:34" ht="7" customHeight="1" x14ac:dyDescent="0.15">
      <c r="A15" s="2"/>
      <c r="B15" s="7"/>
      <c r="C15" s="1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1"/>
      <c r="AA15" s="22"/>
      <c r="AB15" s="11"/>
      <c r="AC15" s="2"/>
      <c r="AD15" s="2"/>
      <c r="AE15" s="2"/>
      <c r="AF15" s="2"/>
      <c r="AG15" s="2"/>
      <c r="AH15" s="2"/>
    </row>
    <row r="16" spans="1:34" x14ac:dyDescent="0.15">
      <c r="A16" s="2"/>
      <c r="B16" s="7"/>
      <c r="C16" s="16" t="s">
        <v>7</v>
      </c>
      <c r="D16" s="13"/>
      <c r="E16" s="23" t="s">
        <v>1</v>
      </c>
      <c r="F16" s="20" t="s">
        <v>0</v>
      </c>
      <c r="G16" s="23" t="s">
        <v>2</v>
      </c>
      <c r="H16" s="13"/>
      <c r="I16" s="9">
        <f>+$I$8</f>
        <v>0</v>
      </c>
      <c r="J16" s="9"/>
      <c r="K16" s="13"/>
      <c r="L16" s="21"/>
      <c r="M16" s="20">
        <f>+$I16*L16</f>
        <v>0</v>
      </c>
      <c r="N16" s="21"/>
      <c r="O16" s="20">
        <f>+$I16*N16</f>
        <v>0</v>
      </c>
      <c r="P16" s="21"/>
      <c r="Q16" s="20">
        <f>+$I16*P16</f>
        <v>0</v>
      </c>
      <c r="R16" s="21"/>
      <c r="S16" s="20">
        <f>+$I16*R16</f>
        <v>0</v>
      </c>
      <c r="T16" s="21"/>
      <c r="U16" s="20">
        <f>+$I16*T16</f>
        <v>0</v>
      </c>
      <c r="V16" s="21"/>
      <c r="W16" s="20">
        <f>+$I16*V16</f>
        <v>0</v>
      </c>
      <c r="X16" s="21"/>
      <c r="Y16" s="20">
        <f>+$I16*X16</f>
        <v>0</v>
      </c>
      <c r="Z16" s="11"/>
      <c r="AA16" s="51">
        <f>+AA44</f>
        <v>0</v>
      </c>
      <c r="AB16" s="11"/>
      <c r="AC16" s="2"/>
      <c r="AD16" s="2"/>
      <c r="AE16" s="2"/>
      <c r="AF16" s="2"/>
      <c r="AG16" s="2"/>
      <c r="AH16" s="2"/>
    </row>
    <row r="17" spans="1:34" ht="7" customHeight="1" x14ac:dyDescent="0.15">
      <c r="A17" s="2"/>
      <c r="B17" s="7"/>
      <c r="C17" s="1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1"/>
      <c r="AA17" s="22"/>
      <c r="AB17" s="11"/>
      <c r="AC17" s="2"/>
      <c r="AD17" s="2"/>
      <c r="AE17" s="2"/>
      <c r="AF17" s="2"/>
      <c r="AG17" s="2"/>
      <c r="AH17" s="2"/>
    </row>
    <row r="18" spans="1:34" x14ac:dyDescent="0.15">
      <c r="A18" s="2"/>
      <c r="B18" s="7"/>
      <c r="C18" s="16" t="s">
        <v>8</v>
      </c>
      <c r="D18" s="13"/>
      <c r="E18" s="23" t="s">
        <v>2</v>
      </c>
      <c r="F18" s="20" t="s">
        <v>0</v>
      </c>
      <c r="G18" s="23" t="s">
        <v>3</v>
      </c>
      <c r="H18" s="13"/>
      <c r="I18" s="9">
        <f>+$I$8</f>
        <v>0</v>
      </c>
      <c r="J18" s="9"/>
      <c r="K18" s="13"/>
      <c r="L18" s="21"/>
      <c r="M18" s="20">
        <f>+$I18*L18</f>
        <v>0</v>
      </c>
      <c r="N18" s="21"/>
      <c r="O18" s="20">
        <f>+$I18*N18</f>
        <v>0</v>
      </c>
      <c r="P18" s="21"/>
      <c r="Q18" s="20">
        <f>+$I18*P18</f>
        <v>0</v>
      </c>
      <c r="R18" s="21"/>
      <c r="S18" s="20">
        <f>+$I18*R18</f>
        <v>0</v>
      </c>
      <c r="T18" s="21"/>
      <c r="U18" s="20">
        <f>+$I18*T18</f>
        <v>0</v>
      </c>
      <c r="V18" s="21"/>
      <c r="W18" s="20">
        <f>+$I18*V18</f>
        <v>0</v>
      </c>
      <c r="X18" s="21"/>
      <c r="Y18" s="20">
        <f>+$I18*X18</f>
        <v>0</v>
      </c>
      <c r="Z18" s="11"/>
      <c r="AA18" s="51">
        <f>+AA45</f>
        <v>0</v>
      </c>
      <c r="AB18" s="11"/>
      <c r="AC18" s="2"/>
      <c r="AD18" s="2"/>
      <c r="AE18" s="2"/>
      <c r="AF18" s="2"/>
      <c r="AG18" s="2"/>
      <c r="AH18" s="2"/>
    </row>
    <row r="19" spans="1:34" ht="7" customHeight="1" thickBot="1" x14ac:dyDescent="0.2">
      <c r="A19" s="2"/>
      <c r="B19" s="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1"/>
      <c r="AA19" s="13"/>
      <c r="AB19" s="11"/>
      <c r="AC19" s="2"/>
      <c r="AD19" s="2"/>
      <c r="AE19" s="2"/>
      <c r="AF19" s="2"/>
      <c r="AG19" s="2"/>
      <c r="AH19" s="2"/>
    </row>
    <row r="20" spans="1:34" ht="15" customHeight="1" thickTop="1" thickBot="1" x14ac:dyDescent="0.2">
      <c r="A20" s="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"/>
      <c r="AD20" s="2"/>
      <c r="AE20" s="2"/>
      <c r="AF20" s="2"/>
      <c r="AG20" s="2"/>
      <c r="AH20" s="2"/>
    </row>
    <row r="21" spans="1:34" ht="7" customHeight="1" thickTop="1" x14ac:dyDescent="0.15">
      <c r="A21" s="2"/>
      <c r="B21" s="7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1"/>
      <c r="AC21" s="2"/>
      <c r="AD21" s="2"/>
      <c r="AE21" s="2"/>
      <c r="AF21" s="2"/>
      <c r="AG21" s="2"/>
      <c r="AH21" s="2"/>
    </row>
    <row r="22" spans="1:34" x14ac:dyDescent="0.15">
      <c r="A22" s="2"/>
      <c r="B22" s="7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9" t="s">
        <v>15</v>
      </c>
      <c r="N22" s="9"/>
      <c r="O22" s="9" t="s">
        <v>16</v>
      </c>
      <c r="P22" s="9"/>
      <c r="Q22" s="9" t="s">
        <v>17</v>
      </c>
      <c r="R22" s="9"/>
      <c r="S22" s="9" t="s">
        <v>18</v>
      </c>
      <c r="T22" s="9"/>
      <c r="U22" s="9" t="s">
        <v>19</v>
      </c>
      <c r="V22" s="9"/>
      <c r="W22" s="9" t="s">
        <v>20</v>
      </c>
      <c r="X22" s="9"/>
      <c r="Y22" s="9" t="s">
        <v>21</v>
      </c>
      <c r="Z22" s="13"/>
      <c r="AA22" s="16" t="s">
        <v>13</v>
      </c>
      <c r="AB22" s="11"/>
      <c r="AC22" s="2"/>
      <c r="AD22" s="2"/>
      <c r="AE22" s="2"/>
      <c r="AF22" s="2"/>
      <c r="AG22" s="2"/>
      <c r="AH22" s="2"/>
    </row>
    <row r="23" spans="1:34" x14ac:dyDescent="0.15">
      <c r="A23" s="2"/>
      <c r="B23" s="7"/>
      <c r="C23" s="9" t="s">
        <v>12</v>
      </c>
      <c r="D23" s="13"/>
      <c r="E23" s="13"/>
      <c r="F23" s="13"/>
      <c r="G23" s="13"/>
      <c r="H23" s="13"/>
      <c r="I23" s="15"/>
      <c r="J23" s="15"/>
      <c r="K23" s="15"/>
      <c r="L23" s="9"/>
      <c r="M23" s="16" t="s">
        <v>14</v>
      </c>
      <c r="N23" s="16"/>
      <c r="O23" s="16" t="s">
        <v>14</v>
      </c>
      <c r="P23" s="16"/>
      <c r="Q23" s="16" t="s">
        <v>14</v>
      </c>
      <c r="R23" s="16"/>
      <c r="S23" s="16" t="s">
        <v>14</v>
      </c>
      <c r="T23" s="16"/>
      <c r="U23" s="16" t="s">
        <v>14</v>
      </c>
      <c r="V23" s="16"/>
      <c r="W23" s="16" t="s">
        <v>14</v>
      </c>
      <c r="X23" s="16"/>
      <c r="Y23" s="16" t="s">
        <v>14</v>
      </c>
      <c r="Z23" s="9"/>
      <c r="AA23" s="16" t="s">
        <v>22</v>
      </c>
      <c r="AB23" s="11"/>
      <c r="AC23" s="2"/>
      <c r="AD23" s="2"/>
      <c r="AE23" s="2"/>
      <c r="AF23" s="2"/>
      <c r="AG23" s="2"/>
      <c r="AH23" s="2"/>
    </row>
    <row r="24" spans="1:34" ht="7" customHeight="1" thickBot="1" x14ac:dyDescent="0.2">
      <c r="A24" s="2"/>
      <c r="B24" s="7"/>
      <c r="C24" s="13"/>
      <c r="D24" s="13"/>
      <c r="E24" s="13"/>
      <c r="F24" s="13"/>
      <c r="G24" s="13"/>
      <c r="H24" s="13"/>
      <c r="I24" s="16"/>
      <c r="J24" s="16"/>
      <c r="K24" s="16"/>
      <c r="L24" s="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9"/>
      <c r="AA24" s="16"/>
      <c r="AB24" s="11"/>
      <c r="AC24" s="2"/>
      <c r="AD24" s="2"/>
      <c r="AE24" s="2"/>
      <c r="AF24" s="2"/>
      <c r="AG24" s="2"/>
      <c r="AH24" s="2"/>
    </row>
    <row r="25" spans="1:34" ht="7" customHeight="1" thickTop="1" x14ac:dyDescent="0.15">
      <c r="A25" s="2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/>
      <c r="AC25" s="2"/>
      <c r="AD25" s="2"/>
      <c r="AE25" s="2"/>
      <c r="AF25" s="2"/>
      <c r="AG25" s="2"/>
      <c r="AH25" s="2"/>
    </row>
    <row r="26" spans="1:34" x14ac:dyDescent="0.15">
      <c r="A26" s="2"/>
      <c r="B26" s="7"/>
      <c r="C26" s="16" t="s">
        <v>5</v>
      </c>
      <c r="D26" s="13"/>
      <c r="E26" s="9" t="str">
        <f>+E12</f>
        <v>10:00  uur</v>
      </c>
      <c r="F26" s="16" t="s">
        <v>0</v>
      </c>
      <c r="G26" s="9" t="str">
        <f>+G12</f>
        <v>12:00  uur</v>
      </c>
      <c r="H26" s="13"/>
      <c r="I26" s="13"/>
      <c r="J26" s="13"/>
      <c r="K26" s="13"/>
      <c r="L26" s="13"/>
      <c r="M26" s="25">
        <f>+M12*$AA12</f>
        <v>0</v>
      </c>
      <c r="N26" s="25"/>
      <c r="O26" s="25">
        <f>+O12*$AA12</f>
        <v>0</v>
      </c>
      <c r="P26" s="25"/>
      <c r="Q26" s="25">
        <f>+Q12*$AA12</f>
        <v>0</v>
      </c>
      <c r="R26" s="25"/>
      <c r="S26" s="25">
        <f>+S12*$AA12</f>
        <v>0</v>
      </c>
      <c r="T26" s="25"/>
      <c r="U26" s="25">
        <f>+U12*$AA12</f>
        <v>0</v>
      </c>
      <c r="V26" s="25"/>
      <c r="W26" s="25">
        <f>+W12*$AA12</f>
        <v>0</v>
      </c>
      <c r="X26" s="25"/>
      <c r="Y26" s="25">
        <f>+Y12*$AA12</f>
        <v>0</v>
      </c>
      <c r="Z26" s="13"/>
      <c r="AA26" s="25">
        <f>SUM(M26:Y26)</f>
        <v>0</v>
      </c>
      <c r="AB26" s="11"/>
      <c r="AC26" s="2"/>
      <c r="AD26" s="2"/>
      <c r="AE26" s="2"/>
      <c r="AF26" s="2"/>
      <c r="AG26" s="2"/>
      <c r="AH26" s="2"/>
    </row>
    <row r="27" spans="1:34" ht="7" customHeight="1" x14ac:dyDescent="0.15">
      <c r="A27" s="2"/>
      <c r="B27" s="7"/>
      <c r="C27" s="16"/>
      <c r="D27" s="13"/>
      <c r="E27" s="9"/>
      <c r="F27" s="9"/>
      <c r="G27" s="9"/>
      <c r="H27" s="13"/>
      <c r="I27" s="13"/>
      <c r="J27" s="13"/>
      <c r="K27" s="13"/>
      <c r="L27" s="13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13"/>
      <c r="AA27" s="25"/>
      <c r="AB27" s="11"/>
      <c r="AC27" s="2"/>
      <c r="AD27" s="2"/>
      <c r="AE27" s="2"/>
      <c r="AF27" s="2"/>
      <c r="AG27" s="2"/>
      <c r="AH27" s="2"/>
    </row>
    <row r="28" spans="1:34" x14ac:dyDescent="0.15">
      <c r="A28" s="2"/>
      <c r="B28" s="7"/>
      <c r="C28" s="16" t="s">
        <v>6</v>
      </c>
      <c r="D28" s="13"/>
      <c r="E28" s="9" t="str">
        <f>+E14</f>
        <v>12:00  uur</v>
      </c>
      <c r="F28" s="16" t="s">
        <v>0</v>
      </c>
      <c r="G28" s="9" t="str">
        <f>+G14</f>
        <v>17:00  uur</v>
      </c>
      <c r="H28" s="13"/>
      <c r="I28" s="13"/>
      <c r="J28" s="13"/>
      <c r="K28" s="13"/>
      <c r="L28" s="13"/>
      <c r="M28" s="25">
        <f>+M14*AA14</f>
        <v>0</v>
      </c>
      <c r="N28" s="25"/>
      <c r="O28" s="25">
        <f>+O14*$AA14</f>
        <v>0</v>
      </c>
      <c r="P28" s="25"/>
      <c r="Q28" s="25">
        <f>+Q14*$AA14</f>
        <v>0</v>
      </c>
      <c r="R28" s="25"/>
      <c r="S28" s="25">
        <f>+S14*$AA14</f>
        <v>0</v>
      </c>
      <c r="T28" s="25"/>
      <c r="U28" s="25">
        <f>+U14*$AA14</f>
        <v>0</v>
      </c>
      <c r="V28" s="25"/>
      <c r="W28" s="25">
        <f>+W14*$AA14</f>
        <v>0</v>
      </c>
      <c r="X28" s="25"/>
      <c r="Y28" s="25">
        <f>+Y14*$AA14</f>
        <v>0</v>
      </c>
      <c r="Z28" s="13"/>
      <c r="AA28" s="25">
        <f>SUM(M28:Y28)</f>
        <v>0</v>
      </c>
      <c r="AB28" s="11"/>
      <c r="AC28" s="2"/>
      <c r="AD28" s="2"/>
      <c r="AE28" s="2"/>
      <c r="AF28" s="2"/>
      <c r="AG28" s="2"/>
      <c r="AH28" s="2"/>
    </row>
    <row r="29" spans="1:34" ht="7" customHeight="1" x14ac:dyDescent="0.15">
      <c r="A29" s="2"/>
      <c r="B29" s="7"/>
      <c r="C29" s="16"/>
      <c r="D29" s="13"/>
      <c r="E29" s="9"/>
      <c r="F29" s="9"/>
      <c r="G29" s="9"/>
      <c r="H29" s="13"/>
      <c r="I29" s="13"/>
      <c r="J29" s="13"/>
      <c r="K29" s="13"/>
      <c r="L29" s="13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13"/>
      <c r="AA29" s="25"/>
      <c r="AB29" s="11"/>
      <c r="AC29" s="2"/>
      <c r="AD29" s="2"/>
      <c r="AE29" s="2"/>
      <c r="AF29" s="2"/>
      <c r="AG29" s="2"/>
      <c r="AH29" s="2"/>
    </row>
    <row r="30" spans="1:34" x14ac:dyDescent="0.15">
      <c r="A30" s="2"/>
      <c r="B30" s="7"/>
      <c r="C30" s="16" t="s">
        <v>7</v>
      </c>
      <c r="D30" s="13"/>
      <c r="E30" s="9" t="str">
        <f>+E16</f>
        <v>17:00  uur</v>
      </c>
      <c r="F30" s="16" t="s">
        <v>0</v>
      </c>
      <c r="G30" s="9" t="str">
        <f>+G16</f>
        <v>20:00  uur</v>
      </c>
      <c r="H30" s="13"/>
      <c r="I30" s="13"/>
      <c r="J30" s="13"/>
      <c r="K30" s="13"/>
      <c r="L30" s="13"/>
      <c r="M30" s="25">
        <f>+M16*AA16</f>
        <v>0</v>
      </c>
      <c r="N30" s="25"/>
      <c r="O30" s="25">
        <f>+O16*$AA16</f>
        <v>0</v>
      </c>
      <c r="P30" s="25"/>
      <c r="Q30" s="25">
        <f>+Q16*$AA16</f>
        <v>0</v>
      </c>
      <c r="R30" s="25"/>
      <c r="S30" s="25">
        <f>+S16*$AA16</f>
        <v>0</v>
      </c>
      <c r="T30" s="25"/>
      <c r="U30" s="25">
        <f>+U16*$AA16</f>
        <v>0</v>
      </c>
      <c r="V30" s="25"/>
      <c r="W30" s="25">
        <f>+W16*$AA16</f>
        <v>0</v>
      </c>
      <c r="X30" s="25"/>
      <c r="Y30" s="25">
        <f>+Y16*$AA16</f>
        <v>0</v>
      </c>
      <c r="Z30" s="13"/>
      <c r="AA30" s="25">
        <f>SUM(M30:Y30)</f>
        <v>0</v>
      </c>
      <c r="AB30" s="11"/>
      <c r="AC30" s="2"/>
      <c r="AD30" s="2"/>
      <c r="AE30" s="2"/>
      <c r="AF30" s="2"/>
      <c r="AG30" s="2"/>
      <c r="AH30" s="2"/>
    </row>
    <row r="31" spans="1:34" ht="7" customHeight="1" x14ac:dyDescent="0.15">
      <c r="A31" s="2"/>
      <c r="B31" s="7"/>
      <c r="C31" s="16"/>
      <c r="D31" s="13"/>
      <c r="E31" s="9"/>
      <c r="F31" s="9"/>
      <c r="G31" s="9"/>
      <c r="H31" s="13"/>
      <c r="I31" s="13"/>
      <c r="J31" s="13"/>
      <c r="K31" s="13"/>
      <c r="L31" s="13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3"/>
      <c r="AA31" s="25"/>
      <c r="AB31" s="11"/>
      <c r="AC31" s="2"/>
      <c r="AD31" s="2"/>
      <c r="AE31" s="2"/>
      <c r="AF31" s="2"/>
      <c r="AG31" s="2"/>
      <c r="AH31" s="2"/>
    </row>
    <row r="32" spans="1:34" x14ac:dyDescent="0.15">
      <c r="A32" s="2"/>
      <c r="B32" s="7"/>
      <c r="C32" s="16" t="s">
        <v>8</v>
      </c>
      <c r="D32" s="13"/>
      <c r="E32" s="9" t="str">
        <f>+E18</f>
        <v>20:00  uur</v>
      </c>
      <c r="F32" s="16" t="s">
        <v>0</v>
      </c>
      <c r="G32" s="9" t="str">
        <f>+G18</f>
        <v>23:00  uur</v>
      </c>
      <c r="H32" s="13"/>
      <c r="I32" s="13"/>
      <c r="J32" s="13"/>
      <c r="K32" s="13"/>
      <c r="L32" s="13"/>
      <c r="M32" s="25">
        <f>+M18*AA18</f>
        <v>0</v>
      </c>
      <c r="N32" s="25"/>
      <c r="O32" s="25">
        <f>+O18*$AA18</f>
        <v>0</v>
      </c>
      <c r="P32" s="25"/>
      <c r="Q32" s="25">
        <f>+Q18*$AA18</f>
        <v>0</v>
      </c>
      <c r="R32" s="25"/>
      <c r="S32" s="25">
        <f>+S18*$AA18</f>
        <v>0</v>
      </c>
      <c r="T32" s="25"/>
      <c r="U32" s="25">
        <f>+U18*$AA18</f>
        <v>0</v>
      </c>
      <c r="V32" s="25"/>
      <c r="W32" s="25">
        <f>+W18*$AA18</f>
        <v>0</v>
      </c>
      <c r="X32" s="25"/>
      <c r="Y32" s="25">
        <f>+Y18*$AA18</f>
        <v>0</v>
      </c>
      <c r="Z32" s="13"/>
      <c r="AA32" s="25">
        <f>SUM(M32:Y32)</f>
        <v>0</v>
      </c>
      <c r="AB32" s="11"/>
      <c r="AC32" s="2"/>
      <c r="AD32" s="2"/>
      <c r="AE32" s="2"/>
      <c r="AF32" s="2"/>
      <c r="AG32" s="2"/>
      <c r="AH32" s="2"/>
    </row>
    <row r="33" spans="1:34" ht="7" customHeight="1" thickBot="1" x14ac:dyDescent="0.2">
      <c r="A33" s="2"/>
      <c r="B33" s="7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3"/>
      <c r="AA33" s="13"/>
      <c r="AB33" s="11"/>
      <c r="AC33" s="2"/>
      <c r="AD33" s="2"/>
      <c r="AE33" s="2"/>
      <c r="AF33" s="2"/>
      <c r="AG33" s="2"/>
      <c r="AH33" s="2"/>
    </row>
    <row r="34" spans="1:34" ht="7" customHeight="1" thickTop="1" x14ac:dyDescent="0.15">
      <c r="A34" s="2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5"/>
      <c r="AA34" s="5"/>
      <c r="AB34" s="6"/>
      <c r="AC34" s="2"/>
      <c r="AD34" s="2"/>
      <c r="AE34" s="2"/>
      <c r="AF34" s="2"/>
      <c r="AG34" s="2"/>
      <c r="AH34" s="2"/>
    </row>
    <row r="35" spans="1:34" x14ac:dyDescent="0.15">
      <c r="A35" s="2"/>
      <c r="B35" s="7"/>
      <c r="C35" s="9" t="s">
        <v>13</v>
      </c>
      <c r="D35" s="9"/>
      <c r="E35" s="9"/>
      <c r="F35" s="9"/>
      <c r="G35" s="9"/>
      <c r="H35" s="9"/>
      <c r="I35" s="9"/>
      <c r="J35" s="9"/>
      <c r="K35" s="9"/>
      <c r="L35" s="9"/>
      <c r="M35" s="22">
        <f t="shared" ref="M35:Y35" si="0">SUM(M26:M32)</f>
        <v>0</v>
      </c>
      <c r="N35" s="22"/>
      <c r="O35" s="22">
        <f t="shared" si="0"/>
        <v>0</v>
      </c>
      <c r="P35" s="22"/>
      <c r="Q35" s="22">
        <f t="shared" si="0"/>
        <v>0</v>
      </c>
      <c r="R35" s="22"/>
      <c r="S35" s="22">
        <f t="shared" si="0"/>
        <v>0</v>
      </c>
      <c r="T35" s="22"/>
      <c r="U35" s="22">
        <f t="shared" si="0"/>
        <v>0</v>
      </c>
      <c r="V35" s="22"/>
      <c r="W35" s="22">
        <f t="shared" si="0"/>
        <v>0</v>
      </c>
      <c r="X35" s="22"/>
      <c r="Y35" s="22">
        <f t="shared" si="0"/>
        <v>0</v>
      </c>
      <c r="Z35" s="9"/>
      <c r="AA35" s="22">
        <f>SUM(AA26:AA32)</f>
        <v>0</v>
      </c>
      <c r="AB35" s="11"/>
      <c r="AC35" s="2"/>
      <c r="AD35" s="2"/>
      <c r="AE35" s="2"/>
      <c r="AF35" s="2"/>
      <c r="AG35" s="2"/>
      <c r="AH35" s="2"/>
    </row>
    <row r="36" spans="1:34" ht="7" customHeight="1" thickBot="1" x14ac:dyDescent="0.2">
      <c r="A36" s="2"/>
      <c r="B36" s="7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1"/>
      <c r="AC36" s="2"/>
      <c r="AD36" s="2"/>
      <c r="AE36" s="2"/>
      <c r="AF36" s="2"/>
      <c r="AG36" s="2"/>
      <c r="AH36" s="2"/>
    </row>
    <row r="37" spans="1:34" ht="15" customHeight="1" thickTop="1" thickBot="1" x14ac:dyDescent="0.2">
      <c r="A37" s="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"/>
      <c r="AD37" s="2"/>
      <c r="AE37" s="2"/>
      <c r="AF37" s="2"/>
      <c r="AG37" s="2"/>
      <c r="AH37" s="2"/>
    </row>
    <row r="38" spans="1:34" ht="7" customHeight="1" thickTop="1" x14ac:dyDescent="0.15">
      <c r="A38" s="2"/>
      <c r="B38" s="7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1"/>
      <c r="AC38" s="2"/>
      <c r="AD38" s="2"/>
      <c r="AE38" s="2"/>
      <c r="AF38" s="2"/>
      <c r="AG38" s="2"/>
      <c r="AH38" s="2"/>
    </row>
    <row r="39" spans="1:34" x14ac:dyDescent="0.15">
      <c r="A39" s="2"/>
      <c r="B39" s="7"/>
      <c r="C39" s="13" t="s">
        <v>11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s">
        <v>56</v>
      </c>
      <c r="R39" s="13"/>
      <c r="S39" s="13" t="s">
        <v>55</v>
      </c>
      <c r="T39" s="13"/>
      <c r="U39" s="13" t="s">
        <v>57</v>
      </c>
      <c r="V39" s="13"/>
      <c r="W39" s="13"/>
      <c r="X39" s="13"/>
      <c r="Y39" s="27" t="s">
        <v>23</v>
      </c>
      <c r="Z39" s="13"/>
      <c r="AA39" s="27" t="s">
        <v>24</v>
      </c>
      <c r="AB39" s="11"/>
      <c r="AC39" s="2"/>
      <c r="AD39" s="2"/>
      <c r="AE39" s="2"/>
      <c r="AF39" s="2"/>
      <c r="AG39" s="2"/>
      <c r="AH39" s="2"/>
    </row>
    <row r="40" spans="1:34" ht="7" customHeight="1" thickBot="1" x14ac:dyDescent="0.2">
      <c r="A40" s="2"/>
      <c r="B40" s="7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1"/>
      <c r="AC40" s="2"/>
      <c r="AD40" s="2"/>
      <c r="AE40" s="2"/>
      <c r="AF40" s="2"/>
      <c r="AG40" s="2"/>
      <c r="AH40" s="2"/>
    </row>
    <row r="41" spans="1:34" ht="7" customHeight="1" thickTop="1" x14ac:dyDescent="0.15">
      <c r="A41" s="2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/>
      <c r="AC41" s="2"/>
      <c r="AD41" s="2"/>
      <c r="AE41" s="2"/>
      <c r="AF41" s="2"/>
      <c r="AG41" s="2"/>
      <c r="AH41" s="2"/>
    </row>
    <row r="42" spans="1:34" x14ac:dyDescent="0.15">
      <c r="A42" s="2"/>
      <c r="B42" s="7"/>
      <c r="C42" s="16" t="s">
        <v>5</v>
      </c>
      <c r="D42" s="13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25"/>
      <c r="Q42" s="52">
        <f>+E53*Q53</f>
        <v>0</v>
      </c>
      <c r="R42" s="52"/>
      <c r="S42" s="52">
        <f>+G53*S53</f>
        <v>0</v>
      </c>
      <c r="T42" s="52"/>
      <c r="U42" s="52">
        <f>(I53*U53)+(K53*W53)+(M53*Y53)+(O53*AA53)</f>
        <v>0</v>
      </c>
      <c r="V42" s="52"/>
      <c r="W42" s="52"/>
      <c r="X42" s="52"/>
      <c r="Y42" s="52">
        <f>SUM(Q42:W42)</f>
        <v>0</v>
      </c>
      <c r="Z42" s="52"/>
      <c r="AA42" s="52">
        <f>((Q42+U42)/1.06)+(S42/1.21)</f>
        <v>0</v>
      </c>
      <c r="AB42" s="11"/>
      <c r="AC42" s="2"/>
      <c r="AD42" s="2"/>
      <c r="AE42" s="2"/>
      <c r="AF42" s="2"/>
      <c r="AG42" s="2"/>
      <c r="AH42" s="2"/>
    </row>
    <row r="43" spans="1:34" x14ac:dyDescent="0.15">
      <c r="A43" s="2"/>
      <c r="B43" s="7"/>
      <c r="C43" s="16" t="s">
        <v>6</v>
      </c>
      <c r="D43" s="13"/>
      <c r="E43" s="59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25"/>
      <c r="Q43" s="52">
        <f>+E54*Q54</f>
        <v>0</v>
      </c>
      <c r="R43" s="52"/>
      <c r="S43" s="52">
        <f>+G54*S54</f>
        <v>0</v>
      </c>
      <c r="T43" s="52"/>
      <c r="U43" s="52">
        <f>(I54*U54)+(K54*W54)+(M54*Y54)+(O54*AA54)</f>
        <v>0</v>
      </c>
      <c r="V43" s="52"/>
      <c r="W43" s="52"/>
      <c r="X43" s="52"/>
      <c r="Y43" s="52">
        <f>SUM(Q43:W43)</f>
        <v>0</v>
      </c>
      <c r="Z43" s="52"/>
      <c r="AA43" s="52">
        <f>((Q43+U43)/1.06)+(S43/1.21)</f>
        <v>0</v>
      </c>
      <c r="AB43" s="11"/>
      <c r="AC43" s="2"/>
      <c r="AD43" s="2"/>
      <c r="AE43" s="2"/>
      <c r="AF43" s="2"/>
      <c r="AG43" s="2"/>
      <c r="AH43" s="2"/>
    </row>
    <row r="44" spans="1:34" x14ac:dyDescent="0.15">
      <c r="A44" s="2"/>
      <c r="B44" s="7"/>
      <c r="C44" s="16" t="s">
        <v>7</v>
      </c>
      <c r="D44" s="13"/>
      <c r="E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25"/>
      <c r="Q44" s="52">
        <f>+E55*Q55</f>
        <v>0</v>
      </c>
      <c r="R44" s="52"/>
      <c r="S44" s="52">
        <f>+G55*S55</f>
        <v>0</v>
      </c>
      <c r="T44" s="52"/>
      <c r="U44" s="52">
        <f>(I55*U55)+(K55*W55)+(M55*Y55)+(O55*AA55)</f>
        <v>0</v>
      </c>
      <c r="V44" s="52"/>
      <c r="W44" s="52"/>
      <c r="X44" s="52"/>
      <c r="Y44" s="52">
        <f>SUM(Q44:W44)</f>
        <v>0</v>
      </c>
      <c r="Z44" s="52"/>
      <c r="AA44" s="52">
        <f>((Q44+U44)/1.06)+(S44/1.21)</f>
        <v>0</v>
      </c>
      <c r="AB44" s="11"/>
      <c r="AC44" s="2"/>
      <c r="AD44" s="2"/>
      <c r="AE44" s="2"/>
      <c r="AF44" s="2"/>
      <c r="AG44" s="2"/>
      <c r="AH44" s="2"/>
    </row>
    <row r="45" spans="1:34" x14ac:dyDescent="0.15">
      <c r="A45" s="2"/>
      <c r="B45" s="7"/>
      <c r="C45" s="16" t="s">
        <v>8</v>
      </c>
      <c r="D45" s="13"/>
      <c r="E45" s="57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25"/>
      <c r="Q45" s="52">
        <f>+E56*Q56</f>
        <v>0</v>
      </c>
      <c r="R45" s="52"/>
      <c r="S45" s="52">
        <f>+G56*S56</f>
        <v>0</v>
      </c>
      <c r="T45" s="52"/>
      <c r="U45" s="52">
        <f>(I56*U56)+(K56*W56)+(M56*Y56)+(O56*AA56)</f>
        <v>0</v>
      </c>
      <c r="V45" s="52"/>
      <c r="W45" s="52"/>
      <c r="X45" s="52"/>
      <c r="Y45" s="52">
        <f>SUM(Q45:W45)</f>
        <v>0</v>
      </c>
      <c r="Z45" s="52"/>
      <c r="AA45" s="52">
        <f>((Q45+U45)/1.06)+(S45/1.219)</f>
        <v>0</v>
      </c>
      <c r="AB45" s="11"/>
      <c r="AC45" s="2"/>
      <c r="AD45" s="2"/>
      <c r="AE45" s="2"/>
      <c r="AF45" s="2"/>
      <c r="AG45" s="2"/>
      <c r="AH45" s="2"/>
    </row>
    <row r="46" spans="1:34" ht="7" customHeight="1" thickBot="1" x14ac:dyDescent="0.2">
      <c r="A46" s="2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2"/>
      <c r="AD46" s="2"/>
      <c r="AE46" s="2"/>
      <c r="AF46" s="2"/>
      <c r="AG46" s="2"/>
      <c r="AH46" s="2"/>
    </row>
    <row r="47" spans="1:34" ht="15" customHeight="1" thickTop="1" thickBot="1" x14ac:dyDescent="0.2">
      <c r="A47" s="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"/>
      <c r="AD47" s="2"/>
      <c r="AE47" s="2"/>
      <c r="AF47" s="2"/>
      <c r="AG47" s="2"/>
      <c r="AH47" s="2"/>
    </row>
    <row r="48" spans="1:34" ht="14" thickTop="1" x14ac:dyDescent="0.15">
      <c r="A48" s="2"/>
      <c r="B48" s="7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1"/>
      <c r="AC48" s="2"/>
      <c r="AD48" s="2"/>
      <c r="AE48" s="2"/>
      <c r="AF48" s="2"/>
      <c r="AG48" s="2"/>
      <c r="AH48" s="2"/>
    </row>
    <row r="49" spans="1:34" x14ac:dyDescent="0.15">
      <c r="A49" s="2"/>
      <c r="B49" s="7"/>
      <c r="C49" s="13"/>
      <c r="D49" s="13"/>
      <c r="E49" s="31" t="s">
        <v>30</v>
      </c>
      <c r="F49" s="13"/>
      <c r="G49" s="31" t="s">
        <v>30</v>
      </c>
      <c r="H49" s="13"/>
      <c r="I49" s="20" t="s">
        <v>25</v>
      </c>
      <c r="J49" s="20"/>
      <c r="K49" s="20" t="s">
        <v>25</v>
      </c>
      <c r="L49" s="20"/>
      <c r="M49" s="20" t="s">
        <v>25</v>
      </c>
      <c r="N49" s="20"/>
      <c r="O49" s="20" t="s">
        <v>25</v>
      </c>
      <c r="P49" s="20"/>
      <c r="Q49" s="31" t="s">
        <v>35</v>
      </c>
      <c r="R49" s="20"/>
      <c r="S49" s="31" t="s">
        <v>35</v>
      </c>
      <c r="T49" s="13"/>
      <c r="U49" s="20" t="s">
        <v>25</v>
      </c>
      <c r="V49" s="32"/>
      <c r="W49" s="20" t="s">
        <v>25</v>
      </c>
      <c r="X49" s="32"/>
      <c r="Y49" s="20" t="s">
        <v>25</v>
      </c>
      <c r="Z49" s="13"/>
      <c r="AA49" s="20" t="s">
        <v>25</v>
      </c>
      <c r="AB49" s="11"/>
      <c r="AC49" s="2"/>
      <c r="AD49" s="2"/>
      <c r="AE49" s="2"/>
      <c r="AF49" s="2"/>
      <c r="AG49" s="2"/>
      <c r="AH49" s="2"/>
    </row>
    <row r="50" spans="1:34" x14ac:dyDescent="0.15">
      <c r="A50" s="2"/>
      <c r="B50" s="7"/>
      <c r="C50" s="13"/>
      <c r="D50" s="13"/>
      <c r="E50" s="20" t="s">
        <v>29</v>
      </c>
      <c r="F50" s="13"/>
      <c r="G50" s="20" t="s">
        <v>29</v>
      </c>
      <c r="H50" s="13"/>
      <c r="I50" s="31" t="s">
        <v>31</v>
      </c>
      <c r="J50" s="20"/>
      <c r="K50" s="31" t="s">
        <v>32</v>
      </c>
      <c r="L50" s="20"/>
      <c r="M50" s="31" t="s">
        <v>33</v>
      </c>
      <c r="N50" s="20"/>
      <c r="O50" s="31" t="s">
        <v>34</v>
      </c>
      <c r="P50" s="20"/>
      <c r="Q50" s="33">
        <v>0.09</v>
      </c>
      <c r="R50" s="20"/>
      <c r="S50" s="33">
        <v>0.21</v>
      </c>
      <c r="T50" s="13"/>
      <c r="U50" s="31" t="s">
        <v>31</v>
      </c>
      <c r="V50" s="32"/>
      <c r="W50" s="31" t="s">
        <v>32</v>
      </c>
      <c r="X50" s="32"/>
      <c r="Y50" s="31" t="s">
        <v>33</v>
      </c>
      <c r="Z50" s="13"/>
      <c r="AA50" s="31" t="s">
        <v>34</v>
      </c>
      <c r="AB50" s="11"/>
      <c r="AC50" s="2"/>
      <c r="AD50" s="2"/>
      <c r="AE50" s="2"/>
      <c r="AF50" s="2"/>
      <c r="AG50" s="2"/>
      <c r="AH50" s="2"/>
    </row>
    <row r="51" spans="1:34" ht="14" thickBot="1" x14ac:dyDescent="0.2">
      <c r="A51" s="2"/>
      <c r="B51" s="7"/>
      <c r="C51" s="13"/>
      <c r="D51" s="13"/>
      <c r="E51" s="33">
        <v>0.09</v>
      </c>
      <c r="F51" s="13"/>
      <c r="G51" s="33">
        <v>0.21</v>
      </c>
      <c r="H51" s="13"/>
      <c r="I51" s="33">
        <v>0.09</v>
      </c>
      <c r="J51" s="33"/>
      <c r="K51" s="33">
        <v>0.09</v>
      </c>
      <c r="L51" s="20"/>
      <c r="M51" s="33">
        <v>0.09</v>
      </c>
      <c r="N51" s="33"/>
      <c r="O51" s="33">
        <v>0.09</v>
      </c>
      <c r="P51" s="20"/>
      <c r="Q51" s="31" t="s">
        <v>36</v>
      </c>
      <c r="R51" s="20"/>
      <c r="S51" s="31" t="s">
        <v>36</v>
      </c>
      <c r="T51" s="13"/>
      <c r="U51" s="31" t="s">
        <v>36</v>
      </c>
      <c r="V51" s="13"/>
      <c r="W51" s="31" t="s">
        <v>36</v>
      </c>
      <c r="X51" s="13"/>
      <c r="Y51" s="31" t="s">
        <v>36</v>
      </c>
      <c r="Z51" s="13"/>
      <c r="AA51" s="31" t="s">
        <v>36</v>
      </c>
      <c r="AB51" s="11"/>
      <c r="AC51" s="2"/>
      <c r="AD51" s="2"/>
      <c r="AE51" s="2"/>
      <c r="AF51" s="2"/>
      <c r="AG51" s="2"/>
      <c r="AH51" s="2"/>
    </row>
    <row r="52" spans="1:34" ht="14" thickTop="1" x14ac:dyDescent="0.15">
      <c r="A52" s="2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/>
      <c r="AC52" s="2"/>
      <c r="AD52" s="2"/>
      <c r="AE52" s="2"/>
      <c r="AF52" s="2"/>
      <c r="AG52" s="2"/>
      <c r="AH52" s="2"/>
    </row>
    <row r="53" spans="1:34" x14ac:dyDescent="0.15">
      <c r="A53" s="2"/>
      <c r="B53" s="7"/>
      <c r="C53" s="16" t="s">
        <v>5</v>
      </c>
      <c r="D53" s="13"/>
      <c r="E53" s="37"/>
      <c r="F53" s="9"/>
      <c r="G53" s="37"/>
      <c r="H53" s="16"/>
      <c r="I53" s="37"/>
      <c r="J53" s="13"/>
      <c r="K53" s="37"/>
      <c r="L53" s="16"/>
      <c r="M53" s="37"/>
      <c r="N53" s="34"/>
      <c r="O53" s="37"/>
      <c r="P53" s="9"/>
      <c r="Q53" s="36"/>
      <c r="R53" s="9"/>
      <c r="S53" s="36"/>
      <c r="T53" s="9"/>
      <c r="U53" s="36"/>
      <c r="V53" s="9"/>
      <c r="W53" s="36"/>
      <c r="X53" s="9"/>
      <c r="Y53" s="36"/>
      <c r="Z53" s="35"/>
      <c r="AA53" s="36"/>
      <c r="AB53" s="11"/>
      <c r="AC53" s="2"/>
      <c r="AD53" s="2"/>
      <c r="AE53" s="2"/>
      <c r="AF53" s="2"/>
      <c r="AG53" s="2"/>
      <c r="AH53" s="2"/>
    </row>
    <row r="54" spans="1:34" x14ac:dyDescent="0.15">
      <c r="A54" s="2"/>
      <c r="B54" s="7"/>
      <c r="C54" s="16" t="s">
        <v>6</v>
      </c>
      <c r="D54" s="13"/>
      <c r="E54" s="37"/>
      <c r="F54" s="9"/>
      <c r="G54" s="37"/>
      <c r="H54" s="16"/>
      <c r="I54" s="37"/>
      <c r="J54" s="13"/>
      <c r="K54" s="37"/>
      <c r="L54" s="16"/>
      <c r="M54" s="37"/>
      <c r="N54" s="16"/>
      <c r="O54" s="37"/>
      <c r="P54" s="9"/>
      <c r="Q54" s="36"/>
      <c r="R54" s="9"/>
      <c r="S54" s="36"/>
      <c r="T54" s="9"/>
      <c r="U54" s="36"/>
      <c r="V54" s="9"/>
      <c r="W54" s="36"/>
      <c r="X54" s="9"/>
      <c r="Y54" s="36"/>
      <c r="Z54" s="35"/>
      <c r="AA54" s="36"/>
      <c r="AB54" s="11"/>
      <c r="AC54" s="2"/>
      <c r="AD54" s="2"/>
      <c r="AE54" s="2"/>
      <c r="AF54" s="2"/>
      <c r="AG54" s="2"/>
      <c r="AH54" s="2"/>
    </row>
    <row r="55" spans="1:34" x14ac:dyDescent="0.15">
      <c r="A55" s="2"/>
      <c r="B55" s="7"/>
      <c r="C55" s="16" t="s">
        <v>7</v>
      </c>
      <c r="D55" s="13"/>
      <c r="E55" s="37"/>
      <c r="F55" s="9"/>
      <c r="G55" s="37"/>
      <c r="H55" s="16"/>
      <c r="I55" s="37"/>
      <c r="J55" s="13"/>
      <c r="K55" s="37"/>
      <c r="L55" s="16"/>
      <c r="M55" s="37"/>
      <c r="N55" s="16"/>
      <c r="O55" s="37">
        <v>0</v>
      </c>
      <c r="P55" s="9"/>
      <c r="Q55" s="36"/>
      <c r="R55" s="9"/>
      <c r="S55" s="36"/>
      <c r="T55" s="9"/>
      <c r="U55" s="36"/>
      <c r="V55" s="9"/>
      <c r="W55" s="36"/>
      <c r="X55" s="9"/>
      <c r="Y55" s="36"/>
      <c r="Z55" s="35"/>
      <c r="AA55" s="36"/>
      <c r="AB55" s="11"/>
      <c r="AC55" s="2"/>
      <c r="AD55" s="2"/>
      <c r="AE55" s="2"/>
      <c r="AF55" s="2"/>
      <c r="AG55" s="2"/>
      <c r="AH55" s="2"/>
    </row>
    <row r="56" spans="1:34" x14ac:dyDescent="0.15">
      <c r="A56" s="2"/>
      <c r="B56" s="7"/>
      <c r="C56" s="16" t="s">
        <v>8</v>
      </c>
      <c r="D56" s="13"/>
      <c r="E56" s="37"/>
      <c r="F56" s="9"/>
      <c r="G56" s="37"/>
      <c r="H56" s="16"/>
      <c r="I56" s="37"/>
      <c r="J56" s="13"/>
      <c r="K56" s="37"/>
      <c r="L56" s="16"/>
      <c r="M56" s="37"/>
      <c r="N56" s="16"/>
      <c r="O56" s="37"/>
      <c r="P56" s="9"/>
      <c r="Q56" s="36"/>
      <c r="R56" s="9"/>
      <c r="S56" s="36"/>
      <c r="T56" s="9"/>
      <c r="U56" s="36"/>
      <c r="V56" s="9"/>
      <c r="W56" s="36"/>
      <c r="X56" s="9"/>
      <c r="Y56" s="36"/>
      <c r="Z56" s="35"/>
      <c r="AA56" s="36"/>
      <c r="AB56" s="11"/>
      <c r="AC56" s="2"/>
      <c r="AD56" s="2"/>
      <c r="AE56" s="2"/>
      <c r="AF56" s="2"/>
      <c r="AG56" s="2"/>
      <c r="AH56" s="2"/>
    </row>
    <row r="57" spans="1:34" ht="7" customHeight="1" thickBot="1" x14ac:dyDescent="0.2">
      <c r="A57" s="2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2"/>
      <c r="AD57" s="2"/>
      <c r="AE57" s="2"/>
      <c r="AF57" s="2"/>
      <c r="AG57" s="2"/>
      <c r="AH57" s="2"/>
    </row>
    <row r="58" spans="1:34" ht="7" customHeight="1" thickTop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4" x14ac:dyDescent="0.15">
      <c r="A59" s="2"/>
      <c r="B59" s="2"/>
      <c r="C59" s="55" t="s">
        <v>42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2"/>
      <c r="AC59" s="2"/>
      <c r="AD59" s="2"/>
      <c r="AE59" s="2"/>
      <c r="AF59" s="2"/>
      <c r="AG59" s="2"/>
      <c r="AH59" s="2"/>
    </row>
    <row r="60" spans="1:34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15">
      <c r="E102" s="3"/>
      <c r="G102" s="3"/>
      <c r="I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34" x14ac:dyDescent="0.15">
      <c r="E103" s="3"/>
      <c r="G103" s="3"/>
      <c r="I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34" x14ac:dyDescent="0.15">
      <c r="E104" s="3"/>
      <c r="G104" s="3"/>
      <c r="I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34" x14ac:dyDescent="0.15">
      <c r="E105" s="3"/>
      <c r="G105" s="3"/>
      <c r="I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34" x14ac:dyDescent="0.15">
      <c r="E106" s="3"/>
      <c r="G106" s="3"/>
      <c r="I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34" x14ac:dyDescent="0.15">
      <c r="E107" s="3"/>
      <c r="G107" s="3"/>
      <c r="I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34" x14ac:dyDescent="0.15">
      <c r="E108" s="3"/>
      <c r="G108" s="3"/>
      <c r="I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34" x14ac:dyDescent="0.15">
      <c r="E109" s="3"/>
      <c r="G109" s="3"/>
      <c r="I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34" x14ac:dyDescent="0.15">
      <c r="E110" s="3"/>
      <c r="G110" s="3"/>
      <c r="I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34" x14ac:dyDescent="0.15">
      <c r="E111" s="3"/>
      <c r="G111" s="3"/>
      <c r="I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34" x14ac:dyDescent="0.15">
      <c r="E112" s="3"/>
      <c r="G112" s="3"/>
      <c r="I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  <row r="119" s="3" customFormat="1" x14ac:dyDescent="0.15"/>
    <row r="120" s="3" customFormat="1" x14ac:dyDescent="0.15"/>
    <row r="121" s="3" customFormat="1" x14ac:dyDescent="0.15"/>
    <row r="122" s="3" customFormat="1" x14ac:dyDescent="0.15"/>
    <row r="123" s="3" customFormat="1" x14ac:dyDescent="0.15"/>
    <row r="124" s="3" customFormat="1" x14ac:dyDescent="0.15"/>
    <row r="125" s="3" customFormat="1" x14ac:dyDescent="0.15"/>
    <row r="126" s="3" customFormat="1" x14ac:dyDescent="0.15"/>
    <row r="127" s="3" customFormat="1" x14ac:dyDescent="0.15"/>
    <row r="128" s="3" customFormat="1" x14ac:dyDescent="0.15"/>
    <row r="129" s="3" customFormat="1" x14ac:dyDescent="0.15"/>
    <row r="130" s="3" customFormat="1" x14ac:dyDescent="0.15"/>
    <row r="131" s="3" customFormat="1" x14ac:dyDescent="0.15"/>
    <row r="132" s="3" customFormat="1" x14ac:dyDescent="0.15"/>
    <row r="133" s="3" customFormat="1" x14ac:dyDescent="0.15"/>
    <row r="134" s="3" customFormat="1" x14ac:dyDescent="0.15"/>
    <row r="135" s="3" customFormat="1" x14ac:dyDescent="0.15"/>
    <row r="136" s="3" customFormat="1" x14ac:dyDescent="0.15"/>
    <row r="137" s="3" customFormat="1" x14ac:dyDescent="0.15"/>
    <row r="138" s="3" customFormat="1" x14ac:dyDescent="0.15"/>
    <row r="139" s="3" customFormat="1" x14ac:dyDescent="0.15"/>
    <row r="140" s="3" customFormat="1" x14ac:dyDescent="0.15"/>
    <row r="141" s="3" customFormat="1" x14ac:dyDescent="0.15"/>
    <row r="142" s="3" customFormat="1" x14ac:dyDescent="0.15"/>
    <row r="143" s="3" customFormat="1" x14ac:dyDescent="0.15"/>
    <row r="144" s="3" customFormat="1" x14ac:dyDescent="0.15"/>
    <row r="145" s="3" customFormat="1" x14ac:dyDescent="0.15"/>
    <row r="146" s="3" customFormat="1" x14ac:dyDescent="0.15"/>
    <row r="147" s="3" customFormat="1" x14ac:dyDescent="0.15"/>
    <row r="148" s="3" customFormat="1" x14ac:dyDescent="0.15"/>
    <row r="149" s="3" customFormat="1" x14ac:dyDescent="0.15"/>
    <row r="150" s="3" customFormat="1" x14ac:dyDescent="0.15"/>
    <row r="151" s="3" customFormat="1" x14ac:dyDescent="0.15"/>
    <row r="152" s="3" customFormat="1" x14ac:dyDescent="0.15"/>
    <row r="153" s="3" customFormat="1" x14ac:dyDescent="0.15"/>
    <row r="154" s="3" customFormat="1" x14ac:dyDescent="0.15"/>
    <row r="155" s="3" customFormat="1" x14ac:dyDescent="0.15"/>
    <row r="156" s="3" customFormat="1" x14ac:dyDescent="0.15"/>
    <row r="157" s="3" customFormat="1" x14ac:dyDescent="0.15"/>
    <row r="158" s="3" customFormat="1" x14ac:dyDescent="0.15"/>
    <row r="159" s="3" customFormat="1" x14ac:dyDescent="0.15"/>
    <row r="160" s="3" customFormat="1" x14ac:dyDescent="0.15"/>
    <row r="161" s="3" customFormat="1" x14ac:dyDescent="0.15"/>
    <row r="162" s="3" customFormat="1" x14ac:dyDescent="0.15"/>
    <row r="163" s="3" customFormat="1" x14ac:dyDescent="0.15"/>
    <row r="164" s="3" customFormat="1" x14ac:dyDescent="0.15"/>
    <row r="165" s="3" customFormat="1" x14ac:dyDescent="0.15"/>
    <row r="166" s="3" customFormat="1" x14ac:dyDescent="0.15"/>
    <row r="167" s="3" customFormat="1" x14ac:dyDescent="0.15"/>
    <row r="168" s="3" customFormat="1" x14ac:dyDescent="0.15"/>
    <row r="169" s="3" customFormat="1" x14ac:dyDescent="0.15"/>
    <row r="170" s="3" customFormat="1" x14ac:dyDescent="0.15"/>
    <row r="171" s="3" customFormat="1" x14ac:dyDescent="0.15"/>
    <row r="172" s="3" customFormat="1" x14ac:dyDescent="0.15"/>
    <row r="173" s="3" customFormat="1" x14ac:dyDescent="0.15"/>
    <row r="174" s="3" customFormat="1" x14ac:dyDescent="0.15"/>
    <row r="175" s="3" customFormat="1" x14ac:dyDescent="0.15"/>
    <row r="176" s="3" customFormat="1" x14ac:dyDescent="0.15"/>
    <row r="177" s="3" customFormat="1" x14ac:dyDescent="0.15"/>
    <row r="178" s="3" customFormat="1" x14ac:dyDescent="0.15"/>
    <row r="179" s="3" customFormat="1" x14ac:dyDescent="0.15"/>
    <row r="180" s="3" customFormat="1" x14ac:dyDescent="0.15"/>
    <row r="181" s="3" customFormat="1" x14ac:dyDescent="0.15"/>
    <row r="182" s="3" customFormat="1" x14ac:dyDescent="0.15"/>
    <row r="183" s="3" customFormat="1" x14ac:dyDescent="0.15"/>
    <row r="184" s="3" customFormat="1" x14ac:dyDescent="0.15"/>
    <row r="185" s="3" customFormat="1" x14ac:dyDescent="0.15"/>
    <row r="186" s="3" customFormat="1" x14ac:dyDescent="0.15"/>
    <row r="187" s="3" customFormat="1" x14ac:dyDescent="0.15"/>
    <row r="188" s="3" customFormat="1" x14ac:dyDescent="0.15"/>
    <row r="189" s="3" customFormat="1" x14ac:dyDescent="0.15"/>
    <row r="190" s="3" customFormat="1" x14ac:dyDescent="0.15"/>
    <row r="191" s="3" customFormat="1" x14ac:dyDescent="0.15"/>
    <row r="192" s="3" customFormat="1" x14ac:dyDescent="0.15"/>
    <row r="193" s="3" customFormat="1" x14ac:dyDescent="0.15"/>
    <row r="194" s="3" customFormat="1" x14ac:dyDescent="0.15"/>
    <row r="195" s="3" customFormat="1" x14ac:dyDescent="0.15"/>
    <row r="196" s="3" customFormat="1" x14ac:dyDescent="0.15"/>
    <row r="197" s="3" customFormat="1" x14ac:dyDescent="0.15"/>
    <row r="198" s="3" customFormat="1" x14ac:dyDescent="0.15"/>
    <row r="199" s="3" customFormat="1" x14ac:dyDescent="0.15"/>
    <row r="200" s="3" customFormat="1" x14ac:dyDescent="0.15"/>
    <row r="201" s="3" customFormat="1" x14ac:dyDescent="0.15"/>
    <row r="202" s="3" customFormat="1" x14ac:dyDescent="0.15"/>
    <row r="203" s="3" customFormat="1" x14ac:dyDescent="0.15"/>
    <row r="204" s="3" customFormat="1" x14ac:dyDescent="0.15"/>
    <row r="205" s="3" customFormat="1" x14ac:dyDescent="0.15"/>
    <row r="206" s="3" customFormat="1" x14ac:dyDescent="0.15"/>
    <row r="207" s="3" customFormat="1" x14ac:dyDescent="0.15"/>
    <row r="208" s="3" customFormat="1" x14ac:dyDescent="0.15"/>
    <row r="209" s="3" customFormat="1" x14ac:dyDescent="0.15"/>
    <row r="210" s="3" customFormat="1" x14ac:dyDescent="0.15"/>
    <row r="211" s="3" customFormat="1" x14ac:dyDescent="0.15"/>
    <row r="212" s="3" customFormat="1" x14ac:dyDescent="0.15"/>
    <row r="213" s="3" customFormat="1" x14ac:dyDescent="0.15"/>
    <row r="214" s="3" customFormat="1" x14ac:dyDescent="0.15"/>
    <row r="215" s="3" customFormat="1" x14ac:dyDescent="0.15"/>
    <row r="216" s="3" customFormat="1" x14ac:dyDescent="0.15"/>
    <row r="217" s="3" customFormat="1" x14ac:dyDescent="0.15"/>
    <row r="218" s="3" customFormat="1" x14ac:dyDescent="0.15"/>
    <row r="219" s="3" customFormat="1" x14ac:dyDescent="0.15"/>
    <row r="220" s="3" customFormat="1" x14ac:dyDescent="0.15"/>
    <row r="221" s="3" customFormat="1" x14ac:dyDescent="0.15"/>
    <row r="222" s="3" customFormat="1" x14ac:dyDescent="0.15"/>
    <row r="223" s="3" customFormat="1" x14ac:dyDescent="0.15"/>
    <row r="224" s="3" customFormat="1" x14ac:dyDescent="0.15"/>
    <row r="225" s="3" customFormat="1" x14ac:dyDescent="0.15"/>
    <row r="226" s="3" customFormat="1" x14ac:dyDescent="0.15"/>
    <row r="227" s="3" customFormat="1" x14ac:dyDescent="0.15"/>
    <row r="228" s="3" customFormat="1" x14ac:dyDescent="0.15"/>
    <row r="229" s="3" customFormat="1" x14ac:dyDescent="0.15"/>
    <row r="230" s="3" customFormat="1" x14ac:dyDescent="0.15"/>
    <row r="231" s="3" customFormat="1" x14ac:dyDescent="0.15"/>
    <row r="232" s="3" customFormat="1" x14ac:dyDescent="0.15"/>
    <row r="233" s="3" customFormat="1" x14ac:dyDescent="0.15"/>
    <row r="234" s="3" customFormat="1" x14ac:dyDescent="0.15"/>
    <row r="235" s="3" customFormat="1" x14ac:dyDescent="0.15"/>
    <row r="236" s="3" customFormat="1" x14ac:dyDescent="0.15"/>
    <row r="237" s="3" customFormat="1" x14ac:dyDescent="0.15"/>
    <row r="238" s="3" customFormat="1" x14ac:dyDescent="0.15"/>
    <row r="239" s="3" customFormat="1" x14ac:dyDescent="0.15"/>
    <row r="240" s="3" customFormat="1" x14ac:dyDescent="0.15"/>
    <row r="241" s="3" customFormat="1" x14ac:dyDescent="0.15"/>
    <row r="242" s="3" customFormat="1" x14ac:dyDescent="0.15"/>
    <row r="243" s="3" customFormat="1" x14ac:dyDescent="0.15"/>
    <row r="244" s="3" customFormat="1" x14ac:dyDescent="0.15"/>
    <row r="245" s="3" customFormat="1" x14ac:dyDescent="0.15"/>
    <row r="246" s="3" customFormat="1" x14ac:dyDescent="0.15"/>
    <row r="247" s="3" customFormat="1" x14ac:dyDescent="0.15"/>
    <row r="248" s="3" customFormat="1" x14ac:dyDescent="0.15"/>
    <row r="249" s="3" customFormat="1" x14ac:dyDescent="0.15"/>
    <row r="250" s="3" customFormat="1" x14ac:dyDescent="0.15"/>
    <row r="251" s="3" customFormat="1" x14ac:dyDescent="0.15"/>
    <row r="252" s="3" customFormat="1" x14ac:dyDescent="0.15"/>
    <row r="253" s="3" customFormat="1" x14ac:dyDescent="0.15"/>
    <row r="254" s="3" customFormat="1" x14ac:dyDescent="0.15"/>
    <row r="255" s="3" customFormat="1" x14ac:dyDescent="0.15"/>
    <row r="256" s="3" customFormat="1" x14ac:dyDescent="0.15"/>
    <row r="257" s="3" customFormat="1" x14ac:dyDescent="0.15"/>
    <row r="258" s="3" customFormat="1" x14ac:dyDescent="0.15"/>
    <row r="259" s="3" customFormat="1" x14ac:dyDescent="0.15"/>
    <row r="260" s="3" customFormat="1" x14ac:dyDescent="0.15"/>
    <row r="261" s="3" customFormat="1" x14ac:dyDescent="0.15"/>
    <row r="262" s="3" customFormat="1" x14ac:dyDescent="0.15"/>
    <row r="263" s="3" customFormat="1" x14ac:dyDescent="0.15"/>
    <row r="264" s="3" customFormat="1" x14ac:dyDescent="0.15"/>
    <row r="265" s="3" customFormat="1" x14ac:dyDescent="0.15"/>
    <row r="266" s="3" customFormat="1" x14ac:dyDescent="0.15"/>
    <row r="267" s="3" customFormat="1" x14ac:dyDescent="0.15"/>
    <row r="268" s="3" customFormat="1" x14ac:dyDescent="0.15"/>
    <row r="269" s="3" customFormat="1" x14ac:dyDescent="0.15"/>
    <row r="270" s="3" customFormat="1" x14ac:dyDescent="0.15"/>
    <row r="271" s="3" customFormat="1" x14ac:dyDescent="0.15"/>
    <row r="272" s="3" customFormat="1" x14ac:dyDescent="0.15"/>
    <row r="273" s="3" customFormat="1" x14ac:dyDescent="0.15"/>
    <row r="274" s="3" customFormat="1" x14ac:dyDescent="0.15"/>
    <row r="275" s="3" customFormat="1" x14ac:dyDescent="0.15"/>
    <row r="276" s="3" customFormat="1" x14ac:dyDescent="0.15"/>
    <row r="277" s="3" customFormat="1" x14ac:dyDescent="0.15"/>
    <row r="278" s="3" customFormat="1" x14ac:dyDescent="0.15"/>
    <row r="279" s="3" customFormat="1" x14ac:dyDescent="0.15"/>
    <row r="280" s="3" customFormat="1" x14ac:dyDescent="0.15"/>
    <row r="281" s="3" customFormat="1" x14ac:dyDescent="0.15"/>
    <row r="282" s="3" customFormat="1" x14ac:dyDescent="0.15"/>
    <row r="283" s="3" customFormat="1" x14ac:dyDescent="0.15"/>
    <row r="284" s="3" customFormat="1" x14ac:dyDescent="0.15"/>
    <row r="285" s="3" customFormat="1" x14ac:dyDescent="0.15"/>
    <row r="286" s="3" customFormat="1" x14ac:dyDescent="0.15"/>
    <row r="287" s="3" customFormat="1" x14ac:dyDescent="0.15"/>
    <row r="288" s="3" customFormat="1" x14ac:dyDescent="0.15"/>
    <row r="289" s="3" customFormat="1" x14ac:dyDescent="0.15"/>
    <row r="290" s="3" customFormat="1" x14ac:dyDescent="0.15"/>
    <row r="291" s="3" customFormat="1" x14ac:dyDescent="0.15"/>
    <row r="292" s="3" customFormat="1" x14ac:dyDescent="0.15"/>
    <row r="293" s="3" customFormat="1" x14ac:dyDescent="0.15"/>
    <row r="294" s="3" customFormat="1" x14ac:dyDescent="0.15"/>
    <row r="295" s="3" customFormat="1" x14ac:dyDescent="0.15"/>
    <row r="296" s="3" customFormat="1" x14ac:dyDescent="0.15"/>
    <row r="297" s="3" customFormat="1" x14ac:dyDescent="0.15"/>
    <row r="298" s="3" customFormat="1" x14ac:dyDescent="0.15"/>
    <row r="299" s="3" customFormat="1" x14ac:dyDescent="0.15"/>
    <row r="300" s="3" customFormat="1" x14ac:dyDescent="0.15"/>
    <row r="301" s="3" customFormat="1" x14ac:dyDescent="0.15"/>
    <row r="302" s="3" customFormat="1" x14ac:dyDescent="0.15"/>
    <row r="303" s="3" customFormat="1" x14ac:dyDescent="0.15"/>
    <row r="304" s="3" customFormat="1" x14ac:dyDescent="0.15"/>
    <row r="305" s="3" customFormat="1" x14ac:dyDescent="0.15"/>
    <row r="306" s="3" customFormat="1" x14ac:dyDescent="0.15"/>
    <row r="307" s="3" customFormat="1" x14ac:dyDescent="0.15"/>
    <row r="308" s="3" customFormat="1" x14ac:dyDescent="0.15"/>
    <row r="309" s="3" customFormat="1" x14ac:dyDescent="0.15"/>
    <row r="310" s="3" customFormat="1" x14ac:dyDescent="0.15"/>
    <row r="311" s="3" customFormat="1" x14ac:dyDescent="0.15"/>
    <row r="312" s="3" customFormat="1" x14ac:dyDescent="0.15"/>
    <row r="313" s="3" customFormat="1" x14ac:dyDescent="0.15"/>
    <row r="314" s="3" customFormat="1" x14ac:dyDescent="0.15"/>
    <row r="315" s="3" customFormat="1" x14ac:dyDescent="0.15"/>
    <row r="316" s="3" customFormat="1" x14ac:dyDescent="0.15"/>
    <row r="317" s="3" customFormat="1" x14ac:dyDescent="0.15"/>
    <row r="318" s="3" customFormat="1" x14ac:dyDescent="0.15"/>
    <row r="319" s="3" customFormat="1" x14ac:dyDescent="0.15"/>
    <row r="320" s="3" customFormat="1" x14ac:dyDescent="0.15"/>
    <row r="321" s="3" customFormat="1" x14ac:dyDescent="0.15"/>
    <row r="322" s="3" customFormat="1" x14ac:dyDescent="0.15"/>
    <row r="323" s="3" customFormat="1" x14ac:dyDescent="0.15"/>
    <row r="324" s="3" customFormat="1" x14ac:dyDescent="0.15"/>
    <row r="325" s="3" customFormat="1" x14ac:dyDescent="0.15"/>
    <row r="326" s="3" customFormat="1" x14ac:dyDescent="0.15"/>
    <row r="327" s="3" customFormat="1" x14ac:dyDescent="0.15"/>
    <row r="328" s="3" customFormat="1" x14ac:dyDescent="0.15"/>
    <row r="329" s="3" customFormat="1" x14ac:dyDescent="0.15"/>
    <row r="330" s="3" customFormat="1" x14ac:dyDescent="0.15"/>
    <row r="331" s="3" customFormat="1" x14ac:dyDescent="0.15"/>
    <row r="332" s="3" customFormat="1" x14ac:dyDescent="0.15"/>
    <row r="333" s="3" customFormat="1" x14ac:dyDescent="0.15"/>
    <row r="334" s="3" customFormat="1" x14ac:dyDescent="0.15"/>
    <row r="335" s="3" customFormat="1" x14ac:dyDescent="0.15"/>
    <row r="336" s="3" customFormat="1" x14ac:dyDescent="0.15"/>
    <row r="337" s="3" customFormat="1" x14ac:dyDescent="0.15"/>
    <row r="338" s="3" customFormat="1" x14ac:dyDescent="0.15"/>
    <row r="339" s="3" customFormat="1" x14ac:dyDescent="0.15"/>
    <row r="340" s="3" customFormat="1" x14ac:dyDescent="0.15"/>
    <row r="341" s="3" customFormat="1" x14ac:dyDescent="0.15"/>
    <row r="342" s="3" customFormat="1" x14ac:dyDescent="0.15"/>
    <row r="343" s="3" customFormat="1" x14ac:dyDescent="0.15"/>
    <row r="344" s="3" customFormat="1" x14ac:dyDescent="0.15"/>
    <row r="345" s="3" customFormat="1" x14ac:dyDescent="0.15"/>
    <row r="346" s="3" customFormat="1" x14ac:dyDescent="0.15"/>
    <row r="347" s="3" customFormat="1" x14ac:dyDescent="0.15"/>
    <row r="348" s="3" customFormat="1" x14ac:dyDescent="0.15"/>
    <row r="349" s="3" customFormat="1" x14ac:dyDescent="0.15"/>
    <row r="350" s="3" customFormat="1" x14ac:dyDescent="0.15"/>
    <row r="351" s="3" customFormat="1" x14ac:dyDescent="0.15"/>
    <row r="352" s="3" customFormat="1" x14ac:dyDescent="0.15"/>
    <row r="353" s="3" customFormat="1" x14ac:dyDescent="0.15"/>
    <row r="354" s="3" customFormat="1" x14ac:dyDescent="0.15"/>
    <row r="355" s="3" customFormat="1" x14ac:dyDescent="0.15"/>
    <row r="356" s="3" customFormat="1" x14ac:dyDescent="0.15"/>
    <row r="357" s="3" customFormat="1" x14ac:dyDescent="0.15"/>
    <row r="358" s="3" customFormat="1" x14ac:dyDescent="0.15"/>
    <row r="359" s="3" customFormat="1" x14ac:dyDescent="0.15"/>
    <row r="360" s="3" customFormat="1" x14ac:dyDescent="0.15"/>
    <row r="361" s="3" customFormat="1" x14ac:dyDescent="0.15"/>
    <row r="362" s="3" customFormat="1" x14ac:dyDescent="0.15"/>
    <row r="363" s="3" customFormat="1" x14ac:dyDescent="0.15"/>
    <row r="364" s="3" customFormat="1" x14ac:dyDescent="0.15"/>
    <row r="365" s="3" customFormat="1" x14ac:dyDescent="0.15"/>
    <row r="366" s="3" customFormat="1" x14ac:dyDescent="0.15"/>
    <row r="367" s="3" customFormat="1" x14ac:dyDescent="0.15"/>
    <row r="368" s="3" customFormat="1" x14ac:dyDescent="0.15"/>
    <row r="369" s="3" customFormat="1" x14ac:dyDescent="0.15"/>
    <row r="370" s="3" customFormat="1" x14ac:dyDescent="0.15"/>
    <row r="371" s="3" customFormat="1" x14ac:dyDescent="0.15"/>
    <row r="372" s="3" customFormat="1" x14ac:dyDescent="0.15"/>
    <row r="373" s="3" customFormat="1" x14ac:dyDescent="0.15"/>
    <row r="374" s="3" customFormat="1" x14ac:dyDescent="0.15"/>
    <row r="375" s="3" customFormat="1" x14ac:dyDescent="0.15"/>
    <row r="376" s="3" customFormat="1" x14ac:dyDescent="0.15"/>
    <row r="377" s="3" customFormat="1" x14ac:dyDescent="0.15"/>
    <row r="378" s="3" customFormat="1" x14ac:dyDescent="0.15"/>
    <row r="379" s="3" customFormat="1" x14ac:dyDescent="0.15"/>
    <row r="380" s="3" customFormat="1" x14ac:dyDescent="0.15"/>
    <row r="381" s="3" customFormat="1" x14ac:dyDescent="0.15"/>
    <row r="382" s="3" customFormat="1" x14ac:dyDescent="0.15"/>
    <row r="383" s="3" customFormat="1" x14ac:dyDescent="0.15"/>
    <row r="384" s="3" customFormat="1" x14ac:dyDescent="0.15"/>
    <row r="385" s="3" customFormat="1" x14ac:dyDescent="0.15"/>
    <row r="386" s="3" customFormat="1" x14ac:dyDescent="0.15"/>
    <row r="387" s="3" customFormat="1" x14ac:dyDescent="0.15"/>
    <row r="388" s="3" customFormat="1" x14ac:dyDescent="0.15"/>
    <row r="389" s="3" customFormat="1" x14ac:dyDescent="0.15"/>
    <row r="390" s="3" customFormat="1" x14ac:dyDescent="0.15"/>
    <row r="391" s="3" customFormat="1" x14ac:dyDescent="0.15"/>
    <row r="392" s="3" customFormat="1" x14ac:dyDescent="0.15"/>
    <row r="393" s="3" customFormat="1" x14ac:dyDescent="0.15"/>
    <row r="394" s="3" customFormat="1" x14ac:dyDescent="0.15"/>
    <row r="395" s="3" customFormat="1" x14ac:dyDescent="0.15"/>
    <row r="396" s="3" customFormat="1" x14ac:dyDescent="0.15"/>
    <row r="397" s="3" customFormat="1" x14ac:dyDescent="0.15"/>
    <row r="398" s="3" customFormat="1" x14ac:dyDescent="0.15"/>
    <row r="399" s="3" customFormat="1" x14ac:dyDescent="0.15"/>
    <row r="400" s="3" customFormat="1" x14ac:dyDescent="0.15"/>
    <row r="401" s="3" customFormat="1" x14ac:dyDescent="0.15"/>
    <row r="402" s="3" customFormat="1" x14ac:dyDescent="0.15"/>
    <row r="403" s="3" customFormat="1" x14ac:dyDescent="0.15"/>
    <row r="404" s="3" customFormat="1" x14ac:dyDescent="0.15"/>
    <row r="405" s="3" customFormat="1" x14ac:dyDescent="0.15"/>
    <row r="406" s="3" customFormat="1" x14ac:dyDescent="0.15"/>
    <row r="407" s="3" customFormat="1" x14ac:dyDescent="0.15"/>
    <row r="408" s="3" customFormat="1" x14ac:dyDescent="0.15"/>
    <row r="409" s="3" customFormat="1" x14ac:dyDescent="0.15"/>
    <row r="410" s="3" customFormat="1" x14ac:dyDescent="0.15"/>
    <row r="411" s="3" customFormat="1" x14ac:dyDescent="0.15"/>
    <row r="412" s="3" customFormat="1" x14ac:dyDescent="0.15"/>
    <row r="413" s="3" customFormat="1" x14ac:dyDescent="0.15"/>
    <row r="414" s="3" customFormat="1" x14ac:dyDescent="0.15"/>
    <row r="415" s="3" customFormat="1" x14ac:dyDescent="0.15"/>
    <row r="416" s="3" customFormat="1" x14ac:dyDescent="0.15"/>
    <row r="417" s="3" customFormat="1" x14ac:dyDescent="0.15"/>
    <row r="418" s="3" customFormat="1" x14ac:dyDescent="0.15"/>
    <row r="419" s="3" customFormat="1" x14ac:dyDescent="0.15"/>
    <row r="420" s="3" customFormat="1" x14ac:dyDescent="0.15"/>
    <row r="421" s="3" customFormat="1" x14ac:dyDescent="0.15"/>
    <row r="422" s="3" customFormat="1" x14ac:dyDescent="0.15"/>
    <row r="423" s="3" customFormat="1" x14ac:dyDescent="0.15"/>
    <row r="424" s="3" customFormat="1" x14ac:dyDescent="0.15"/>
    <row r="425" s="3" customFormat="1" x14ac:dyDescent="0.15"/>
    <row r="426" s="3" customFormat="1" x14ac:dyDescent="0.15"/>
    <row r="427" s="3" customFormat="1" x14ac:dyDescent="0.15"/>
    <row r="428" s="3" customFormat="1" x14ac:dyDescent="0.15"/>
    <row r="429" s="3" customFormat="1" x14ac:dyDescent="0.15"/>
    <row r="430" s="3" customFormat="1" x14ac:dyDescent="0.15"/>
    <row r="431" s="3" customFormat="1" x14ac:dyDescent="0.15"/>
    <row r="432" s="3" customFormat="1" x14ac:dyDescent="0.15"/>
    <row r="433" s="3" customFormat="1" x14ac:dyDescent="0.15"/>
    <row r="434" s="3" customFormat="1" x14ac:dyDescent="0.15"/>
    <row r="435" s="3" customFormat="1" x14ac:dyDescent="0.15"/>
    <row r="436" s="3" customFormat="1" x14ac:dyDescent="0.15"/>
    <row r="437" s="3" customFormat="1" x14ac:dyDescent="0.15"/>
    <row r="438" s="3" customFormat="1" x14ac:dyDescent="0.15"/>
    <row r="439" s="3" customFormat="1" x14ac:dyDescent="0.15"/>
    <row r="440" s="3" customFormat="1" x14ac:dyDescent="0.15"/>
    <row r="441" s="3" customFormat="1" x14ac:dyDescent="0.15"/>
    <row r="442" s="3" customFormat="1" x14ac:dyDescent="0.15"/>
    <row r="443" s="3" customFormat="1" x14ac:dyDescent="0.15"/>
    <row r="444" s="3" customFormat="1" x14ac:dyDescent="0.15"/>
    <row r="445" s="3" customFormat="1" x14ac:dyDescent="0.15"/>
    <row r="446" s="3" customFormat="1" x14ac:dyDescent="0.15"/>
    <row r="447" s="3" customFormat="1" x14ac:dyDescent="0.15"/>
    <row r="448" s="3" customFormat="1" x14ac:dyDescent="0.15"/>
    <row r="449" s="3" customFormat="1" x14ac:dyDescent="0.15"/>
    <row r="450" s="3" customFormat="1" x14ac:dyDescent="0.15"/>
    <row r="451" s="3" customFormat="1" x14ac:dyDescent="0.15"/>
    <row r="452" s="3" customFormat="1" x14ac:dyDescent="0.15"/>
    <row r="453" s="3" customFormat="1" x14ac:dyDescent="0.15"/>
    <row r="454" s="3" customFormat="1" x14ac:dyDescent="0.15"/>
    <row r="455" s="3" customFormat="1" x14ac:dyDescent="0.15"/>
    <row r="456" s="3" customFormat="1" x14ac:dyDescent="0.15"/>
    <row r="457" s="3" customFormat="1" x14ac:dyDescent="0.15"/>
    <row r="458" s="3" customFormat="1" x14ac:dyDescent="0.15"/>
    <row r="459" s="3" customFormat="1" x14ac:dyDescent="0.15"/>
    <row r="460" s="3" customFormat="1" x14ac:dyDescent="0.15"/>
    <row r="461" s="3" customFormat="1" x14ac:dyDescent="0.15"/>
    <row r="462" s="3" customFormat="1" x14ac:dyDescent="0.15"/>
    <row r="463" s="3" customFormat="1" x14ac:dyDescent="0.15"/>
    <row r="464" s="3" customFormat="1" x14ac:dyDescent="0.15"/>
    <row r="465" s="3" customFormat="1" x14ac:dyDescent="0.15"/>
    <row r="466" s="3" customFormat="1" x14ac:dyDescent="0.15"/>
    <row r="467" s="3" customFormat="1" x14ac:dyDescent="0.15"/>
    <row r="468" s="3" customFormat="1" x14ac:dyDescent="0.15"/>
    <row r="469" s="3" customFormat="1" x14ac:dyDescent="0.15"/>
    <row r="470" s="3" customFormat="1" x14ac:dyDescent="0.15"/>
    <row r="471" s="3" customFormat="1" x14ac:dyDescent="0.15"/>
    <row r="472" s="3" customFormat="1" x14ac:dyDescent="0.15"/>
    <row r="473" s="3" customFormat="1" x14ac:dyDescent="0.15"/>
    <row r="474" s="3" customFormat="1" x14ac:dyDescent="0.15"/>
    <row r="475" s="3" customFormat="1" x14ac:dyDescent="0.15"/>
    <row r="476" s="3" customFormat="1" x14ac:dyDescent="0.15"/>
    <row r="477" s="3" customFormat="1" x14ac:dyDescent="0.15"/>
    <row r="478" s="3" customFormat="1" x14ac:dyDescent="0.15"/>
    <row r="479" s="3" customFormat="1" x14ac:dyDescent="0.15"/>
    <row r="480" s="3" customFormat="1" x14ac:dyDescent="0.15"/>
    <row r="481" s="3" customFormat="1" x14ac:dyDescent="0.15"/>
    <row r="482" s="3" customFormat="1" x14ac:dyDescent="0.15"/>
    <row r="483" s="3" customFormat="1" x14ac:dyDescent="0.15"/>
    <row r="484" s="3" customFormat="1" x14ac:dyDescent="0.15"/>
    <row r="485" s="3" customFormat="1" x14ac:dyDescent="0.15"/>
    <row r="486" s="3" customFormat="1" x14ac:dyDescent="0.15"/>
    <row r="487" s="3" customFormat="1" x14ac:dyDescent="0.15"/>
    <row r="488" s="3" customFormat="1" x14ac:dyDescent="0.15"/>
    <row r="489" s="3" customFormat="1" x14ac:dyDescent="0.15"/>
    <row r="490" s="3" customFormat="1" x14ac:dyDescent="0.15"/>
    <row r="491" s="3" customFormat="1" x14ac:dyDescent="0.15"/>
    <row r="492" s="3" customFormat="1" x14ac:dyDescent="0.15"/>
    <row r="493" s="3" customFormat="1" x14ac:dyDescent="0.15"/>
    <row r="494" s="3" customFormat="1" x14ac:dyDescent="0.15"/>
    <row r="495" s="3" customFormat="1" x14ac:dyDescent="0.15"/>
    <row r="496" s="3" customFormat="1" x14ac:dyDescent="0.15"/>
    <row r="497" s="3" customFormat="1" x14ac:dyDescent="0.15"/>
    <row r="498" s="3" customFormat="1" x14ac:dyDescent="0.15"/>
    <row r="499" s="3" customFormat="1" x14ac:dyDescent="0.15"/>
    <row r="500" s="3" customFormat="1" x14ac:dyDescent="0.15"/>
    <row r="501" s="3" customFormat="1" x14ac:dyDescent="0.15"/>
    <row r="502" s="3" customFormat="1" x14ac:dyDescent="0.15"/>
    <row r="503" s="3" customFormat="1" x14ac:dyDescent="0.15"/>
    <row r="504" s="3" customFormat="1" x14ac:dyDescent="0.15"/>
    <row r="505" s="3" customFormat="1" x14ac:dyDescent="0.15"/>
    <row r="506" s="3" customFormat="1" x14ac:dyDescent="0.15"/>
    <row r="507" s="3" customFormat="1" x14ac:dyDescent="0.15"/>
    <row r="508" s="3" customFormat="1" x14ac:dyDescent="0.15"/>
    <row r="509" s="3" customFormat="1" x14ac:dyDescent="0.15"/>
    <row r="510" s="3" customFormat="1" x14ac:dyDescent="0.15"/>
    <row r="511" s="3" customFormat="1" x14ac:dyDescent="0.15"/>
    <row r="512" s="3" customFormat="1" x14ac:dyDescent="0.15"/>
    <row r="513" s="3" customFormat="1" x14ac:dyDescent="0.15"/>
    <row r="514" s="3" customFormat="1" x14ac:dyDescent="0.15"/>
    <row r="515" s="3" customFormat="1" x14ac:dyDescent="0.15"/>
    <row r="516" s="3" customFormat="1" x14ac:dyDescent="0.15"/>
    <row r="517" s="3" customFormat="1" x14ac:dyDescent="0.15"/>
    <row r="518" s="3" customFormat="1" x14ac:dyDescent="0.15"/>
    <row r="519" s="3" customFormat="1" x14ac:dyDescent="0.15"/>
    <row r="520" s="3" customFormat="1" x14ac:dyDescent="0.15"/>
    <row r="521" s="3" customFormat="1" x14ac:dyDescent="0.15"/>
    <row r="522" s="3" customFormat="1" x14ac:dyDescent="0.15"/>
    <row r="523" s="3" customFormat="1" x14ac:dyDescent="0.15"/>
    <row r="524" s="3" customFormat="1" x14ac:dyDescent="0.15"/>
    <row r="525" s="3" customFormat="1" x14ac:dyDescent="0.15"/>
    <row r="526" s="3" customFormat="1" x14ac:dyDescent="0.15"/>
    <row r="527" s="3" customFormat="1" x14ac:dyDescent="0.15"/>
    <row r="528" s="3" customFormat="1" x14ac:dyDescent="0.15"/>
    <row r="529" s="3" customFormat="1" x14ac:dyDescent="0.15"/>
    <row r="530" s="3" customFormat="1" x14ac:dyDescent="0.15"/>
    <row r="531" s="3" customFormat="1" x14ac:dyDescent="0.15"/>
    <row r="532" s="3" customFormat="1" x14ac:dyDescent="0.15"/>
    <row r="533" s="3" customFormat="1" x14ac:dyDescent="0.15"/>
    <row r="534" s="3" customFormat="1" x14ac:dyDescent="0.15"/>
    <row r="535" s="3" customFormat="1" x14ac:dyDescent="0.15"/>
    <row r="536" s="3" customFormat="1" x14ac:dyDescent="0.15"/>
    <row r="537" s="3" customFormat="1" x14ac:dyDescent="0.15"/>
    <row r="538" s="3" customFormat="1" x14ac:dyDescent="0.15"/>
    <row r="539" s="3" customFormat="1" x14ac:dyDescent="0.15"/>
    <row r="540" s="3" customFormat="1" x14ac:dyDescent="0.15"/>
    <row r="541" s="3" customFormat="1" x14ac:dyDescent="0.15"/>
    <row r="542" s="3" customFormat="1" x14ac:dyDescent="0.15"/>
    <row r="543" s="3" customFormat="1" x14ac:dyDescent="0.15"/>
    <row r="544" s="3" customFormat="1" x14ac:dyDescent="0.15"/>
    <row r="545" s="3" customFormat="1" x14ac:dyDescent="0.15"/>
    <row r="546" s="3" customFormat="1" x14ac:dyDescent="0.15"/>
    <row r="547" s="3" customFormat="1" x14ac:dyDescent="0.15"/>
    <row r="548" s="3" customFormat="1" x14ac:dyDescent="0.15"/>
    <row r="549" s="3" customFormat="1" x14ac:dyDescent="0.15"/>
    <row r="550" s="3" customFormat="1" x14ac:dyDescent="0.15"/>
    <row r="551" s="3" customFormat="1" x14ac:dyDescent="0.15"/>
    <row r="552" s="3" customFormat="1" x14ac:dyDescent="0.15"/>
    <row r="553" s="3" customFormat="1" x14ac:dyDescent="0.15"/>
    <row r="554" s="3" customFormat="1" x14ac:dyDescent="0.15"/>
    <row r="555" s="3" customFormat="1" x14ac:dyDescent="0.15"/>
    <row r="556" s="3" customFormat="1" x14ac:dyDescent="0.15"/>
    <row r="557" s="3" customFormat="1" x14ac:dyDescent="0.15"/>
    <row r="558" s="3" customFormat="1" x14ac:dyDescent="0.15"/>
    <row r="559" s="3" customFormat="1" x14ac:dyDescent="0.15"/>
    <row r="560" s="3" customFormat="1" x14ac:dyDescent="0.15"/>
    <row r="561" s="3" customFormat="1" x14ac:dyDescent="0.15"/>
    <row r="562" s="3" customFormat="1" x14ac:dyDescent="0.15"/>
    <row r="563" s="3" customFormat="1" x14ac:dyDescent="0.15"/>
    <row r="564" s="3" customFormat="1" x14ac:dyDescent="0.15"/>
    <row r="565" s="3" customFormat="1" x14ac:dyDescent="0.15"/>
    <row r="566" s="3" customFormat="1" x14ac:dyDescent="0.15"/>
    <row r="567" s="3" customFormat="1" x14ac:dyDescent="0.15"/>
    <row r="568" s="3" customFormat="1" x14ac:dyDescent="0.15"/>
    <row r="569" s="3" customFormat="1" x14ac:dyDescent="0.15"/>
    <row r="570" s="3" customFormat="1" x14ac:dyDescent="0.15"/>
    <row r="571" s="3" customFormat="1" x14ac:dyDescent="0.15"/>
    <row r="572" s="3" customFormat="1" x14ac:dyDescent="0.15"/>
    <row r="573" s="3" customFormat="1" x14ac:dyDescent="0.15"/>
    <row r="574" s="3" customFormat="1" x14ac:dyDescent="0.15"/>
    <row r="575" s="3" customFormat="1" x14ac:dyDescent="0.15"/>
    <row r="576" s="3" customFormat="1" x14ac:dyDescent="0.15"/>
    <row r="577" s="3" customFormat="1" x14ac:dyDescent="0.15"/>
    <row r="578" s="3" customFormat="1" x14ac:dyDescent="0.15"/>
    <row r="579" s="3" customFormat="1" x14ac:dyDescent="0.15"/>
    <row r="580" s="3" customFormat="1" x14ac:dyDescent="0.15"/>
    <row r="581" s="3" customFormat="1" x14ac:dyDescent="0.15"/>
    <row r="582" s="3" customFormat="1" x14ac:dyDescent="0.15"/>
    <row r="583" s="3" customFormat="1" x14ac:dyDescent="0.15"/>
    <row r="584" s="3" customFormat="1" x14ac:dyDescent="0.15"/>
    <row r="585" s="3" customFormat="1" x14ac:dyDescent="0.15"/>
    <row r="586" s="3" customFormat="1" x14ac:dyDescent="0.15"/>
    <row r="587" s="3" customFormat="1" x14ac:dyDescent="0.15"/>
    <row r="588" s="3" customFormat="1" x14ac:dyDescent="0.15"/>
    <row r="589" s="3" customFormat="1" x14ac:dyDescent="0.15"/>
    <row r="590" s="3" customFormat="1" x14ac:dyDescent="0.15"/>
    <row r="591" s="3" customFormat="1" x14ac:dyDescent="0.15"/>
    <row r="592" s="3" customFormat="1" x14ac:dyDescent="0.15"/>
    <row r="593" s="3" customFormat="1" x14ac:dyDescent="0.15"/>
    <row r="594" s="3" customFormat="1" x14ac:dyDescent="0.15"/>
    <row r="595" s="3" customFormat="1" x14ac:dyDescent="0.15"/>
    <row r="596" s="3" customFormat="1" x14ac:dyDescent="0.15"/>
    <row r="597" s="3" customFormat="1" x14ac:dyDescent="0.15"/>
    <row r="598" s="3" customFormat="1" x14ac:dyDescent="0.15"/>
    <row r="599" s="3" customFormat="1" x14ac:dyDescent="0.15"/>
    <row r="600" s="3" customFormat="1" x14ac:dyDescent="0.15"/>
    <row r="601" s="3" customFormat="1" x14ac:dyDescent="0.15"/>
    <row r="602" s="3" customFormat="1" x14ac:dyDescent="0.15"/>
    <row r="603" s="3" customFormat="1" x14ac:dyDescent="0.15"/>
    <row r="604" s="3" customFormat="1" x14ac:dyDescent="0.15"/>
    <row r="605" s="3" customFormat="1" x14ac:dyDescent="0.15"/>
    <row r="606" s="3" customFormat="1" x14ac:dyDescent="0.15"/>
    <row r="607" s="3" customFormat="1" x14ac:dyDescent="0.15"/>
    <row r="608" s="3" customFormat="1" x14ac:dyDescent="0.15"/>
    <row r="609" s="3" customFormat="1" x14ac:dyDescent="0.15"/>
    <row r="610" s="3" customFormat="1" x14ac:dyDescent="0.15"/>
    <row r="611" s="3" customFormat="1" x14ac:dyDescent="0.15"/>
    <row r="612" s="3" customFormat="1" x14ac:dyDescent="0.15"/>
    <row r="613" s="3" customFormat="1" x14ac:dyDescent="0.15"/>
    <row r="614" s="3" customFormat="1" x14ac:dyDescent="0.15"/>
    <row r="615" s="3" customFormat="1" x14ac:dyDescent="0.15"/>
    <row r="616" s="3" customFormat="1" x14ac:dyDescent="0.15"/>
    <row r="617" s="3" customFormat="1" x14ac:dyDescent="0.15"/>
    <row r="618" s="3" customFormat="1" x14ac:dyDescent="0.15"/>
    <row r="619" s="3" customFormat="1" x14ac:dyDescent="0.15"/>
    <row r="620" s="3" customFormat="1" x14ac:dyDescent="0.15"/>
    <row r="621" s="3" customFormat="1" x14ac:dyDescent="0.15"/>
    <row r="622" s="3" customFormat="1" x14ac:dyDescent="0.15"/>
    <row r="623" s="3" customFormat="1" x14ac:dyDescent="0.15"/>
    <row r="624" s="3" customFormat="1" x14ac:dyDescent="0.15"/>
    <row r="625" s="3" customFormat="1" x14ac:dyDescent="0.15"/>
    <row r="626" s="3" customFormat="1" x14ac:dyDescent="0.15"/>
    <row r="627" s="3" customFormat="1" x14ac:dyDescent="0.15"/>
    <row r="628" s="3" customFormat="1" x14ac:dyDescent="0.15"/>
    <row r="629" s="3" customFormat="1" x14ac:dyDescent="0.15"/>
    <row r="630" s="3" customFormat="1" x14ac:dyDescent="0.15"/>
    <row r="631" s="3" customFormat="1" x14ac:dyDescent="0.15"/>
    <row r="632" s="3" customFormat="1" x14ac:dyDescent="0.15"/>
    <row r="633" s="3" customFormat="1" x14ac:dyDescent="0.15"/>
    <row r="634" s="3" customFormat="1" x14ac:dyDescent="0.15"/>
    <row r="635" s="3" customFormat="1" x14ac:dyDescent="0.15"/>
    <row r="636" s="3" customFormat="1" x14ac:dyDescent="0.15"/>
    <row r="637" s="3" customFormat="1" x14ac:dyDescent="0.15"/>
    <row r="638" s="3" customFormat="1" x14ac:dyDescent="0.15"/>
    <row r="639" s="3" customFormat="1" x14ac:dyDescent="0.15"/>
    <row r="640" s="3" customFormat="1" x14ac:dyDescent="0.15"/>
    <row r="641" s="3" customFormat="1" x14ac:dyDescent="0.15"/>
    <row r="642" s="3" customFormat="1" x14ac:dyDescent="0.15"/>
    <row r="643" s="3" customFormat="1" x14ac:dyDescent="0.15"/>
    <row r="644" s="3" customFormat="1" x14ac:dyDescent="0.15"/>
    <row r="645" s="3" customFormat="1" x14ac:dyDescent="0.15"/>
    <row r="646" s="3" customFormat="1" x14ac:dyDescent="0.15"/>
    <row r="647" s="3" customFormat="1" x14ac:dyDescent="0.15"/>
    <row r="648" s="3" customFormat="1" x14ac:dyDescent="0.15"/>
    <row r="649" s="3" customFormat="1" x14ac:dyDescent="0.15"/>
    <row r="650" s="3" customFormat="1" x14ac:dyDescent="0.15"/>
    <row r="651" s="3" customFormat="1" x14ac:dyDescent="0.15"/>
    <row r="652" s="3" customFormat="1" x14ac:dyDescent="0.15"/>
    <row r="653" s="3" customFormat="1" x14ac:dyDescent="0.15"/>
    <row r="654" s="3" customFormat="1" x14ac:dyDescent="0.15"/>
    <row r="655" s="3" customFormat="1" x14ac:dyDescent="0.15"/>
    <row r="656" s="3" customFormat="1" x14ac:dyDescent="0.15"/>
    <row r="657" s="3" customFormat="1" x14ac:dyDescent="0.15"/>
    <row r="658" s="3" customFormat="1" x14ac:dyDescent="0.15"/>
    <row r="659" s="3" customFormat="1" x14ac:dyDescent="0.15"/>
    <row r="660" s="3" customFormat="1" x14ac:dyDescent="0.15"/>
    <row r="661" s="3" customFormat="1" x14ac:dyDescent="0.15"/>
    <row r="662" s="3" customFormat="1" x14ac:dyDescent="0.15"/>
    <row r="663" s="3" customFormat="1" x14ac:dyDescent="0.15"/>
    <row r="664" s="3" customFormat="1" x14ac:dyDescent="0.15"/>
    <row r="665" s="3" customFormat="1" x14ac:dyDescent="0.15"/>
    <row r="666" s="3" customFormat="1" x14ac:dyDescent="0.15"/>
    <row r="667" s="3" customFormat="1" x14ac:dyDescent="0.15"/>
    <row r="668" s="3" customFormat="1" x14ac:dyDescent="0.15"/>
    <row r="669" s="3" customFormat="1" x14ac:dyDescent="0.15"/>
    <row r="670" s="3" customFormat="1" x14ac:dyDescent="0.15"/>
    <row r="671" s="3" customFormat="1" x14ac:dyDescent="0.15"/>
    <row r="672" s="3" customFormat="1" x14ac:dyDescent="0.15"/>
    <row r="673" s="3" customFormat="1" x14ac:dyDescent="0.15"/>
    <row r="674" s="3" customFormat="1" x14ac:dyDescent="0.15"/>
    <row r="675" s="3" customFormat="1" x14ac:dyDescent="0.15"/>
    <row r="676" s="3" customFormat="1" x14ac:dyDescent="0.15"/>
    <row r="677" s="3" customFormat="1" x14ac:dyDescent="0.15"/>
    <row r="678" s="3" customFormat="1" x14ac:dyDescent="0.15"/>
    <row r="679" s="3" customFormat="1" x14ac:dyDescent="0.15"/>
    <row r="680" s="3" customFormat="1" x14ac:dyDescent="0.15"/>
    <row r="681" s="3" customFormat="1" x14ac:dyDescent="0.15"/>
    <row r="682" s="3" customFormat="1" x14ac:dyDescent="0.15"/>
    <row r="683" s="3" customFormat="1" x14ac:dyDescent="0.15"/>
    <row r="684" s="3" customFormat="1" x14ac:dyDescent="0.15"/>
    <row r="685" s="3" customFormat="1" x14ac:dyDescent="0.15"/>
    <row r="686" s="3" customFormat="1" x14ac:dyDescent="0.15"/>
    <row r="687" s="3" customFormat="1" x14ac:dyDescent="0.15"/>
    <row r="688" s="3" customFormat="1" x14ac:dyDescent="0.15"/>
    <row r="689" s="3" customFormat="1" x14ac:dyDescent="0.15"/>
    <row r="690" s="3" customFormat="1" x14ac:dyDescent="0.15"/>
    <row r="691" s="3" customFormat="1" x14ac:dyDescent="0.15"/>
    <row r="692" s="3" customFormat="1" x14ac:dyDescent="0.15"/>
    <row r="693" s="3" customFormat="1" x14ac:dyDescent="0.15"/>
    <row r="694" s="3" customFormat="1" x14ac:dyDescent="0.15"/>
    <row r="695" s="3" customFormat="1" x14ac:dyDescent="0.15"/>
    <row r="696" s="3" customFormat="1" x14ac:dyDescent="0.15"/>
    <row r="697" s="3" customFormat="1" x14ac:dyDescent="0.15"/>
    <row r="698" s="3" customFormat="1" x14ac:dyDescent="0.15"/>
    <row r="699" s="3" customFormat="1" x14ac:dyDescent="0.15"/>
    <row r="700" s="3" customFormat="1" x14ac:dyDescent="0.15"/>
    <row r="701" s="3" customFormat="1" x14ac:dyDescent="0.15"/>
    <row r="702" s="3" customFormat="1" x14ac:dyDescent="0.15"/>
    <row r="703" s="3" customFormat="1" x14ac:dyDescent="0.15"/>
    <row r="704" s="3" customFormat="1" x14ac:dyDescent="0.15"/>
    <row r="705" s="3" customFormat="1" x14ac:dyDescent="0.15"/>
    <row r="706" s="3" customFormat="1" x14ac:dyDescent="0.15"/>
    <row r="707" s="3" customFormat="1" x14ac:dyDescent="0.15"/>
    <row r="708" s="3" customFormat="1" x14ac:dyDescent="0.15"/>
    <row r="709" s="3" customFormat="1" x14ac:dyDescent="0.15"/>
    <row r="710" s="3" customFormat="1" x14ac:dyDescent="0.15"/>
    <row r="711" s="3" customFormat="1" x14ac:dyDescent="0.15"/>
    <row r="712" s="3" customFormat="1" x14ac:dyDescent="0.15"/>
    <row r="713" s="3" customFormat="1" x14ac:dyDescent="0.15"/>
    <row r="714" s="3" customFormat="1" x14ac:dyDescent="0.15"/>
    <row r="715" s="3" customFormat="1" x14ac:dyDescent="0.15"/>
    <row r="716" s="3" customFormat="1" x14ac:dyDescent="0.15"/>
    <row r="717" s="3" customFormat="1" x14ac:dyDescent="0.15"/>
    <row r="718" s="3" customFormat="1" x14ac:dyDescent="0.15"/>
    <row r="719" s="3" customFormat="1" x14ac:dyDescent="0.15"/>
    <row r="720" s="3" customFormat="1" x14ac:dyDescent="0.15"/>
    <row r="721" s="3" customFormat="1" x14ac:dyDescent="0.15"/>
    <row r="722" s="3" customFormat="1" x14ac:dyDescent="0.15"/>
    <row r="723" s="3" customFormat="1" x14ac:dyDescent="0.15"/>
    <row r="724" s="3" customFormat="1" x14ac:dyDescent="0.15"/>
    <row r="725" s="3" customFormat="1" x14ac:dyDescent="0.15"/>
    <row r="726" s="3" customFormat="1" x14ac:dyDescent="0.15"/>
    <row r="727" s="3" customFormat="1" x14ac:dyDescent="0.15"/>
    <row r="728" s="3" customFormat="1" x14ac:dyDescent="0.15"/>
    <row r="729" s="3" customFormat="1" x14ac:dyDescent="0.15"/>
    <row r="730" s="3" customFormat="1" x14ac:dyDescent="0.15"/>
    <row r="731" s="3" customFormat="1" x14ac:dyDescent="0.15"/>
    <row r="732" s="3" customFormat="1" x14ac:dyDescent="0.15"/>
    <row r="733" s="3" customFormat="1" x14ac:dyDescent="0.15"/>
    <row r="734" s="3" customFormat="1" x14ac:dyDescent="0.15"/>
    <row r="735" s="3" customFormat="1" x14ac:dyDescent="0.15"/>
    <row r="736" s="3" customFormat="1" x14ac:dyDescent="0.15"/>
    <row r="737" s="3" customFormat="1" x14ac:dyDescent="0.15"/>
    <row r="738" s="3" customFormat="1" x14ac:dyDescent="0.15"/>
    <row r="739" s="3" customFormat="1" x14ac:dyDescent="0.15"/>
    <row r="740" s="3" customFormat="1" x14ac:dyDescent="0.15"/>
    <row r="741" s="3" customFormat="1" x14ac:dyDescent="0.15"/>
    <row r="742" s="3" customFormat="1" x14ac:dyDescent="0.15"/>
    <row r="743" s="3" customFormat="1" x14ac:dyDescent="0.15"/>
    <row r="744" s="3" customFormat="1" x14ac:dyDescent="0.15"/>
    <row r="745" s="3" customFormat="1" x14ac:dyDescent="0.15"/>
    <row r="746" s="3" customFormat="1" x14ac:dyDescent="0.15"/>
    <row r="747" s="3" customFormat="1" x14ac:dyDescent="0.15"/>
    <row r="748" s="3" customFormat="1" x14ac:dyDescent="0.15"/>
    <row r="749" s="3" customFormat="1" x14ac:dyDescent="0.15"/>
    <row r="750" s="3" customFormat="1" x14ac:dyDescent="0.15"/>
    <row r="751" s="3" customFormat="1" x14ac:dyDescent="0.15"/>
    <row r="752" s="3" customFormat="1" x14ac:dyDescent="0.15"/>
    <row r="753" s="3" customFormat="1" x14ac:dyDescent="0.15"/>
    <row r="754" s="3" customFormat="1" x14ac:dyDescent="0.15"/>
    <row r="755" s="3" customFormat="1" x14ac:dyDescent="0.15"/>
    <row r="756" s="3" customFormat="1" x14ac:dyDescent="0.15"/>
    <row r="757" s="3" customFormat="1" x14ac:dyDescent="0.15"/>
    <row r="758" s="3" customFormat="1" x14ac:dyDescent="0.15"/>
    <row r="759" s="3" customFormat="1" x14ac:dyDescent="0.15"/>
    <row r="760" s="3" customFormat="1" x14ac:dyDescent="0.15"/>
    <row r="761" s="3" customFormat="1" x14ac:dyDescent="0.15"/>
    <row r="762" s="3" customFormat="1" x14ac:dyDescent="0.15"/>
    <row r="763" s="3" customFormat="1" x14ac:dyDescent="0.15"/>
    <row r="764" s="3" customFormat="1" x14ac:dyDescent="0.15"/>
    <row r="765" s="3" customFormat="1" x14ac:dyDescent="0.15"/>
    <row r="766" s="3" customFormat="1" x14ac:dyDescent="0.15"/>
    <row r="767" s="3" customFormat="1" x14ac:dyDescent="0.15"/>
    <row r="768" s="3" customFormat="1" x14ac:dyDescent="0.15"/>
    <row r="769" s="3" customFormat="1" x14ac:dyDescent="0.15"/>
    <row r="770" s="3" customFormat="1" x14ac:dyDescent="0.15"/>
    <row r="771" s="3" customFormat="1" x14ac:dyDescent="0.15"/>
    <row r="772" s="3" customFormat="1" x14ac:dyDescent="0.15"/>
    <row r="773" s="3" customFormat="1" x14ac:dyDescent="0.15"/>
    <row r="774" s="3" customFormat="1" x14ac:dyDescent="0.15"/>
    <row r="775" s="3" customFormat="1" x14ac:dyDescent="0.15"/>
    <row r="776" s="3" customFormat="1" x14ac:dyDescent="0.15"/>
    <row r="777" s="3" customFormat="1" x14ac:dyDescent="0.15"/>
    <row r="778" s="3" customFormat="1" x14ac:dyDescent="0.15"/>
    <row r="779" s="3" customFormat="1" x14ac:dyDescent="0.15"/>
    <row r="780" s="3" customFormat="1" x14ac:dyDescent="0.15"/>
    <row r="781" s="3" customFormat="1" x14ac:dyDescent="0.15"/>
    <row r="782" s="3" customFormat="1" x14ac:dyDescent="0.15"/>
    <row r="783" s="3" customFormat="1" x14ac:dyDescent="0.15"/>
    <row r="784" s="3" customFormat="1" x14ac:dyDescent="0.15"/>
    <row r="785" s="3" customFormat="1" x14ac:dyDescent="0.15"/>
    <row r="786" s="3" customFormat="1" x14ac:dyDescent="0.15"/>
    <row r="787" s="3" customFormat="1" x14ac:dyDescent="0.15"/>
    <row r="788" s="3" customFormat="1" x14ac:dyDescent="0.15"/>
    <row r="789" s="3" customFormat="1" x14ac:dyDescent="0.15"/>
    <row r="790" s="3" customFormat="1" x14ac:dyDescent="0.15"/>
    <row r="791" s="3" customFormat="1" x14ac:dyDescent="0.15"/>
    <row r="792" s="3" customFormat="1" x14ac:dyDescent="0.15"/>
    <row r="793" s="3" customFormat="1" x14ac:dyDescent="0.15"/>
    <row r="794" s="3" customFormat="1" x14ac:dyDescent="0.15"/>
    <row r="795" s="3" customFormat="1" x14ac:dyDescent="0.15"/>
    <row r="796" s="3" customFormat="1" x14ac:dyDescent="0.15"/>
    <row r="797" s="3" customFormat="1" x14ac:dyDescent="0.15"/>
    <row r="798" s="3" customFormat="1" x14ac:dyDescent="0.15"/>
    <row r="799" s="3" customFormat="1" x14ac:dyDescent="0.15"/>
    <row r="800" s="3" customFormat="1" x14ac:dyDescent="0.15"/>
    <row r="801" s="3" customFormat="1" x14ac:dyDescent="0.15"/>
    <row r="802" s="3" customFormat="1" x14ac:dyDescent="0.15"/>
    <row r="803" s="3" customFormat="1" x14ac:dyDescent="0.15"/>
    <row r="804" s="3" customFormat="1" x14ac:dyDescent="0.15"/>
    <row r="805" s="3" customFormat="1" x14ac:dyDescent="0.15"/>
    <row r="806" s="3" customFormat="1" x14ac:dyDescent="0.15"/>
    <row r="807" s="3" customFormat="1" x14ac:dyDescent="0.15"/>
    <row r="808" s="3" customFormat="1" x14ac:dyDescent="0.15"/>
    <row r="809" s="3" customFormat="1" x14ac:dyDescent="0.15"/>
    <row r="810" s="3" customFormat="1" x14ac:dyDescent="0.15"/>
    <row r="811" s="3" customFormat="1" x14ac:dyDescent="0.15"/>
    <row r="812" s="3" customFormat="1" x14ac:dyDescent="0.15"/>
    <row r="813" s="3" customFormat="1" x14ac:dyDescent="0.15"/>
    <row r="814" s="3" customFormat="1" x14ac:dyDescent="0.15"/>
    <row r="815" s="3" customFormat="1" x14ac:dyDescent="0.15"/>
    <row r="816" s="3" customFormat="1" x14ac:dyDescent="0.15"/>
    <row r="817" s="3" customFormat="1" x14ac:dyDescent="0.15"/>
    <row r="818" s="3" customFormat="1" x14ac:dyDescent="0.15"/>
    <row r="819" s="3" customFormat="1" x14ac:dyDescent="0.15"/>
    <row r="820" s="3" customFormat="1" x14ac:dyDescent="0.15"/>
    <row r="821" s="3" customFormat="1" x14ac:dyDescent="0.15"/>
    <row r="822" s="3" customFormat="1" x14ac:dyDescent="0.15"/>
    <row r="823" s="3" customFormat="1" x14ac:dyDescent="0.15"/>
    <row r="824" s="3" customFormat="1" x14ac:dyDescent="0.15"/>
    <row r="825" s="3" customFormat="1" x14ac:dyDescent="0.15"/>
    <row r="826" s="3" customFormat="1" x14ac:dyDescent="0.15"/>
    <row r="827" s="3" customFormat="1" x14ac:dyDescent="0.15"/>
    <row r="828" s="3" customFormat="1" x14ac:dyDescent="0.15"/>
    <row r="829" s="3" customFormat="1" x14ac:dyDescent="0.15"/>
    <row r="830" s="3" customFormat="1" x14ac:dyDescent="0.15"/>
    <row r="831" s="3" customFormat="1" x14ac:dyDescent="0.15"/>
    <row r="832" s="3" customFormat="1" x14ac:dyDescent="0.15"/>
    <row r="833" s="3" customFormat="1" x14ac:dyDescent="0.15"/>
    <row r="834" s="3" customFormat="1" x14ac:dyDescent="0.15"/>
    <row r="835" s="3" customFormat="1" x14ac:dyDescent="0.15"/>
    <row r="836" s="3" customFormat="1" x14ac:dyDescent="0.15"/>
    <row r="837" s="3" customFormat="1" x14ac:dyDescent="0.15"/>
    <row r="838" s="3" customFormat="1" x14ac:dyDescent="0.15"/>
    <row r="839" s="3" customFormat="1" x14ac:dyDescent="0.15"/>
    <row r="840" s="3" customFormat="1" x14ac:dyDescent="0.15"/>
    <row r="841" s="3" customFormat="1" x14ac:dyDescent="0.15"/>
    <row r="842" s="3" customFormat="1" x14ac:dyDescent="0.15"/>
    <row r="843" s="3" customFormat="1" x14ac:dyDescent="0.15"/>
    <row r="844" s="3" customFormat="1" x14ac:dyDescent="0.15"/>
    <row r="845" s="3" customFormat="1" x14ac:dyDescent="0.15"/>
    <row r="846" s="3" customFormat="1" x14ac:dyDescent="0.15"/>
    <row r="847" s="3" customFormat="1" x14ac:dyDescent="0.15"/>
    <row r="848" s="3" customFormat="1" x14ac:dyDescent="0.15"/>
    <row r="849" s="3" customFormat="1" x14ac:dyDescent="0.15"/>
    <row r="850" s="3" customFormat="1" x14ac:dyDescent="0.15"/>
    <row r="851" s="3" customFormat="1" x14ac:dyDescent="0.15"/>
    <row r="852" s="3" customFormat="1" x14ac:dyDescent="0.15"/>
    <row r="853" s="3" customFormat="1" x14ac:dyDescent="0.15"/>
    <row r="854" s="3" customFormat="1" x14ac:dyDescent="0.15"/>
    <row r="855" s="3" customFormat="1" x14ac:dyDescent="0.15"/>
    <row r="856" s="3" customFormat="1" x14ac:dyDescent="0.15"/>
    <row r="857" s="3" customFormat="1" x14ac:dyDescent="0.15"/>
    <row r="858" s="3" customFormat="1" x14ac:dyDescent="0.15"/>
    <row r="859" s="3" customFormat="1" x14ac:dyDescent="0.15"/>
    <row r="860" s="3" customFormat="1" x14ac:dyDescent="0.15"/>
    <row r="861" s="3" customFormat="1" x14ac:dyDescent="0.15"/>
    <row r="862" s="3" customFormat="1" x14ac:dyDescent="0.15"/>
    <row r="863" s="3" customFormat="1" x14ac:dyDescent="0.15"/>
    <row r="864" s="3" customFormat="1" x14ac:dyDescent="0.15"/>
    <row r="865" s="3" customFormat="1" x14ac:dyDescent="0.15"/>
    <row r="866" s="3" customFormat="1" x14ac:dyDescent="0.15"/>
    <row r="867" s="3" customFormat="1" x14ac:dyDescent="0.15"/>
    <row r="868" s="3" customFormat="1" x14ac:dyDescent="0.15"/>
    <row r="869" s="3" customFormat="1" x14ac:dyDescent="0.15"/>
    <row r="870" s="3" customFormat="1" x14ac:dyDescent="0.15"/>
    <row r="871" s="3" customFormat="1" x14ac:dyDescent="0.15"/>
    <row r="872" s="3" customFormat="1" x14ac:dyDescent="0.15"/>
    <row r="873" s="3" customFormat="1" x14ac:dyDescent="0.15"/>
    <row r="874" s="3" customFormat="1" x14ac:dyDescent="0.15"/>
    <row r="875" s="3" customFormat="1" x14ac:dyDescent="0.15"/>
    <row r="876" s="3" customFormat="1" x14ac:dyDescent="0.15"/>
    <row r="877" s="3" customFormat="1" x14ac:dyDescent="0.15"/>
    <row r="878" s="3" customFormat="1" x14ac:dyDescent="0.15"/>
    <row r="879" s="3" customFormat="1" x14ac:dyDescent="0.15"/>
    <row r="880" s="3" customFormat="1" x14ac:dyDescent="0.15"/>
    <row r="881" s="3" customFormat="1" x14ac:dyDescent="0.15"/>
    <row r="882" s="3" customFormat="1" x14ac:dyDescent="0.15"/>
    <row r="883" s="3" customFormat="1" x14ac:dyDescent="0.15"/>
    <row r="884" s="3" customFormat="1" x14ac:dyDescent="0.15"/>
    <row r="885" s="3" customFormat="1" x14ac:dyDescent="0.15"/>
    <row r="886" s="3" customFormat="1" x14ac:dyDescent="0.15"/>
    <row r="887" s="3" customFormat="1" x14ac:dyDescent="0.15"/>
    <row r="888" s="3" customFormat="1" x14ac:dyDescent="0.15"/>
    <row r="889" s="3" customFormat="1" x14ac:dyDescent="0.15"/>
    <row r="890" s="3" customFormat="1" x14ac:dyDescent="0.15"/>
    <row r="891" s="3" customFormat="1" x14ac:dyDescent="0.15"/>
    <row r="892" s="3" customFormat="1" x14ac:dyDescent="0.15"/>
    <row r="893" s="3" customFormat="1" x14ac:dyDescent="0.15"/>
    <row r="894" s="3" customFormat="1" x14ac:dyDescent="0.15"/>
    <row r="895" s="3" customFormat="1" x14ac:dyDescent="0.15"/>
    <row r="896" s="3" customFormat="1" x14ac:dyDescent="0.15"/>
    <row r="897" s="3" customFormat="1" x14ac:dyDescent="0.15"/>
    <row r="898" s="3" customFormat="1" x14ac:dyDescent="0.15"/>
    <row r="899" s="3" customFormat="1" x14ac:dyDescent="0.15"/>
    <row r="900" s="3" customFormat="1" x14ac:dyDescent="0.15"/>
    <row r="901" s="3" customFormat="1" x14ac:dyDescent="0.15"/>
    <row r="902" s="3" customFormat="1" x14ac:dyDescent="0.15"/>
    <row r="903" s="3" customFormat="1" x14ac:dyDescent="0.15"/>
    <row r="904" s="3" customFormat="1" x14ac:dyDescent="0.15"/>
    <row r="905" s="3" customFormat="1" x14ac:dyDescent="0.15"/>
    <row r="906" s="3" customFormat="1" x14ac:dyDescent="0.15"/>
    <row r="907" s="3" customFormat="1" x14ac:dyDescent="0.15"/>
    <row r="908" s="3" customFormat="1" x14ac:dyDescent="0.15"/>
    <row r="909" s="3" customFormat="1" x14ac:dyDescent="0.15"/>
    <row r="910" s="3" customFormat="1" x14ac:dyDescent="0.15"/>
    <row r="911" s="3" customFormat="1" x14ac:dyDescent="0.15"/>
    <row r="912" s="3" customFormat="1" x14ac:dyDescent="0.15"/>
    <row r="913" s="3" customFormat="1" x14ac:dyDescent="0.15"/>
    <row r="914" s="3" customFormat="1" x14ac:dyDescent="0.15"/>
    <row r="915" s="3" customFormat="1" x14ac:dyDescent="0.15"/>
    <row r="916" s="3" customFormat="1" x14ac:dyDescent="0.15"/>
    <row r="917" s="3" customFormat="1" x14ac:dyDescent="0.15"/>
    <row r="918" s="3" customFormat="1" x14ac:dyDescent="0.15"/>
    <row r="919" s="3" customFormat="1" x14ac:dyDescent="0.15"/>
    <row r="920" s="3" customFormat="1" x14ac:dyDescent="0.15"/>
    <row r="921" s="3" customFormat="1" x14ac:dyDescent="0.15"/>
    <row r="922" s="3" customFormat="1" x14ac:dyDescent="0.15"/>
    <row r="923" s="3" customFormat="1" x14ac:dyDescent="0.15"/>
    <row r="924" s="3" customFormat="1" x14ac:dyDescent="0.15"/>
    <row r="925" s="3" customFormat="1" x14ac:dyDescent="0.15"/>
    <row r="926" s="3" customFormat="1" x14ac:dyDescent="0.15"/>
    <row r="927" s="3" customFormat="1" x14ac:dyDescent="0.15"/>
    <row r="928" s="3" customFormat="1" x14ac:dyDescent="0.15"/>
    <row r="929" s="3" customFormat="1" x14ac:dyDescent="0.15"/>
    <row r="930" s="3" customFormat="1" x14ac:dyDescent="0.15"/>
    <row r="931" s="3" customFormat="1" x14ac:dyDescent="0.15"/>
    <row r="932" s="3" customFormat="1" x14ac:dyDescent="0.15"/>
    <row r="933" s="3" customFormat="1" x14ac:dyDescent="0.15"/>
    <row r="934" s="3" customFormat="1" x14ac:dyDescent="0.15"/>
    <row r="935" s="3" customFormat="1" x14ac:dyDescent="0.15"/>
    <row r="936" s="3" customFormat="1" x14ac:dyDescent="0.15"/>
    <row r="937" s="3" customFormat="1" x14ac:dyDescent="0.15"/>
    <row r="938" s="3" customFormat="1" x14ac:dyDescent="0.15"/>
    <row r="939" s="3" customFormat="1" x14ac:dyDescent="0.15"/>
    <row r="940" s="3" customFormat="1" x14ac:dyDescent="0.15"/>
    <row r="941" s="3" customFormat="1" x14ac:dyDescent="0.15"/>
    <row r="942" s="3" customFormat="1" x14ac:dyDescent="0.15"/>
    <row r="943" s="3" customFormat="1" x14ac:dyDescent="0.15"/>
    <row r="944" s="3" customFormat="1" x14ac:dyDescent="0.15"/>
    <row r="945" s="3" customFormat="1" x14ac:dyDescent="0.15"/>
    <row r="946" s="3" customFormat="1" x14ac:dyDescent="0.15"/>
    <row r="947" s="3" customFormat="1" x14ac:dyDescent="0.15"/>
    <row r="948" s="3" customFormat="1" x14ac:dyDescent="0.15"/>
    <row r="949" s="3" customFormat="1" x14ac:dyDescent="0.15"/>
    <row r="950" s="3" customFormat="1" x14ac:dyDescent="0.15"/>
    <row r="951" s="3" customFormat="1" x14ac:dyDescent="0.15"/>
    <row r="952" s="3" customFormat="1" x14ac:dyDescent="0.15"/>
    <row r="953" s="3" customFormat="1" x14ac:dyDescent="0.15"/>
    <row r="954" s="3" customFormat="1" x14ac:dyDescent="0.15"/>
    <row r="955" s="3" customFormat="1" x14ac:dyDescent="0.15"/>
    <row r="956" s="3" customFormat="1" x14ac:dyDescent="0.15"/>
    <row r="957" s="3" customFormat="1" x14ac:dyDescent="0.15"/>
    <row r="958" s="3" customFormat="1" x14ac:dyDescent="0.15"/>
    <row r="959" s="3" customFormat="1" x14ac:dyDescent="0.15"/>
    <row r="960" s="3" customFormat="1" x14ac:dyDescent="0.15"/>
    <row r="961" s="3" customFormat="1" x14ac:dyDescent="0.15"/>
    <row r="962" s="3" customFormat="1" x14ac:dyDescent="0.15"/>
    <row r="963" s="3" customFormat="1" x14ac:dyDescent="0.15"/>
    <row r="964" s="3" customFormat="1" x14ac:dyDescent="0.15"/>
    <row r="965" s="3" customFormat="1" x14ac:dyDescent="0.15"/>
    <row r="966" s="3" customFormat="1" x14ac:dyDescent="0.15"/>
    <row r="967" s="3" customFormat="1" x14ac:dyDescent="0.15"/>
    <row r="968" s="3" customFormat="1" x14ac:dyDescent="0.15"/>
    <row r="969" s="3" customFormat="1" x14ac:dyDescent="0.15"/>
    <row r="970" s="3" customFormat="1" x14ac:dyDescent="0.15"/>
    <row r="971" s="3" customFormat="1" x14ac:dyDescent="0.15"/>
    <row r="972" s="3" customFormat="1" x14ac:dyDescent="0.15"/>
    <row r="973" s="3" customFormat="1" x14ac:dyDescent="0.15"/>
    <row r="974" s="3" customFormat="1" x14ac:dyDescent="0.15"/>
    <row r="975" s="3" customFormat="1" x14ac:dyDescent="0.15"/>
    <row r="976" s="3" customFormat="1" x14ac:dyDescent="0.15"/>
    <row r="977" s="3" customFormat="1" x14ac:dyDescent="0.15"/>
    <row r="978" s="3" customFormat="1" x14ac:dyDescent="0.15"/>
    <row r="979" s="3" customFormat="1" x14ac:dyDescent="0.15"/>
    <row r="980" s="3" customFormat="1" x14ac:dyDescent="0.15"/>
    <row r="981" s="3" customFormat="1" x14ac:dyDescent="0.15"/>
    <row r="982" s="3" customFormat="1" x14ac:dyDescent="0.15"/>
    <row r="983" s="3" customFormat="1" x14ac:dyDescent="0.15"/>
    <row r="984" s="3" customFormat="1" x14ac:dyDescent="0.15"/>
    <row r="985" s="3" customFormat="1" x14ac:dyDescent="0.15"/>
    <row r="986" s="3" customFormat="1" x14ac:dyDescent="0.15"/>
    <row r="987" s="3" customFormat="1" x14ac:dyDescent="0.15"/>
    <row r="988" s="3" customFormat="1" x14ac:dyDescent="0.15"/>
    <row r="989" s="3" customFormat="1" x14ac:dyDescent="0.15"/>
    <row r="990" s="3" customFormat="1" x14ac:dyDescent="0.15"/>
    <row r="991" s="3" customFormat="1" x14ac:dyDescent="0.15"/>
    <row r="992" s="3" customFormat="1" x14ac:dyDescent="0.15"/>
    <row r="993" s="3" customFormat="1" x14ac:dyDescent="0.15"/>
    <row r="994" s="3" customFormat="1" x14ac:dyDescent="0.15"/>
    <row r="995" s="3" customFormat="1" x14ac:dyDescent="0.15"/>
    <row r="996" s="3" customFormat="1" x14ac:dyDescent="0.15"/>
    <row r="997" s="3" customFormat="1" x14ac:dyDescent="0.15"/>
    <row r="998" s="3" customFormat="1" x14ac:dyDescent="0.15"/>
    <row r="999" s="3" customFormat="1" x14ac:dyDescent="0.15"/>
    <row r="1000" s="3" customFormat="1" x14ac:dyDescent="0.15"/>
    <row r="1001" s="3" customFormat="1" x14ac:dyDescent="0.15"/>
    <row r="1002" s="3" customFormat="1" x14ac:dyDescent="0.15"/>
    <row r="1003" s="3" customFormat="1" x14ac:dyDescent="0.15"/>
    <row r="1004" s="3" customFormat="1" x14ac:dyDescent="0.15"/>
    <row r="1005" s="3" customFormat="1" x14ac:dyDescent="0.15"/>
    <row r="1006" s="3" customFormat="1" x14ac:dyDescent="0.15"/>
    <row r="1007" s="3" customFormat="1" x14ac:dyDescent="0.15"/>
    <row r="1008" s="3" customFormat="1" x14ac:dyDescent="0.15"/>
    <row r="1009" s="3" customFormat="1" x14ac:dyDescent="0.15"/>
    <row r="1010" s="3" customFormat="1" x14ac:dyDescent="0.15"/>
    <row r="1011" s="3" customFormat="1" x14ac:dyDescent="0.15"/>
    <row r="1012" s="3" customFormat="1" x14ac:dyDescent="0.15"/>
    <row r="1013" s="3" customFormat="1" x14ac:dyDescent="0.15"/>
    <row r="1014" s="3" customFormat="1" x14ac:dyDescent="0.15"/>
    <row r="1015" s="3" customFormat="1" x14ac:dyDescent="0.15"/>
    <row r="1016" s="3" customFormat="1" x14ac:dyDescent="0.15"/>
    <row r="1017" s="3" customFormat="1" x14ac:dyDescent="0.15"/>
    <row r="1018" s="3" customFormat="1" x14ac:dyDescent="0.15"/>
    <row r="1019" s="3" customFormat="1" x14ac:dyDescent="0.15"/>
    <row r="1020" s="3" customFormat="1" x14ac:dyDescent="0.15"/>
    <row r="1021" s="3" customFormat="1" x14ac:dyDescent="0.15"/>
    <row r="1022" s="3" customFormat="1" x14ac:dyDescent="0.15"/>
    <row r="1023" s="3" customFormat="1" x14ac:dyDescent="0.15"/>
    <row r="1024" s="3" customFormat="1" x14ac:dyDescent="0.15"/>
    <row r="1025" s="3" customFormat="1" x14ac:dyDescent="0.15"/>
    <row r="1026" s="3" customFormat="1" x14ac:dyDescent="0.15"/>
    <row r="1027" s="3" customFormat="1" x14ac:dyDescent="0.15"/>
    <row r="1028" s="3" customFormat="1" x14ac:dyDescent="0.15"/>
    <row r="1029" s="3" customFormat="1" x14ac:dyDescent="0.15"/>
    <row r="1030" s="3" customFormat="1" x14ac:dyDescent="0.15"/>
    <row r="1031" s="3" customFormat="1" x14ac:dyDescent="0.15"/>
    <row r="1032" s="3" customFormat="1" x14ac:dyDescent="0.15"/>
    <row r="1033" s="3" customFormat="1" x14ac:dyDescent="0.15"/>
    <row r="1034" s="3" customFormat="1" x14ac:dyDescent="0.15"/>
    <row r="1035" s="3" customFormat="1" x14ac:dyDescent="0.15"/>
    <row r="1036" s="3" customFormat="1" x14ac:dyDescent="0.15"/>
    <row r="1037" s="3" customFormat="1" x14ac:dyDescent="0.15"/>
    <row r="1038" s="3" customFormat="1" x14ac:dyDescent="0.15"/>
    <row r="1039" s="3" customFormat="1" x14ac:dyDescent="0.15"/>
    <row r="1040" s="3" customFormat="1" x14ac:dyDescent="0.15"/>
    <row r="1041" s="3" customFormat="1" x14ac:dyDescent="0.15"/>
    <row r="1042" s="3" customFormat="1" x14ac:dyDescent="0.15"/>
    <row r="1043" s="3" customFormat="1" x14ac:dyDescent="0.15"/>
    <row r="1044" s="3" customFormat="1" x14ac:dyDescent="0.15"/>
    <row r="1045" s="3" customFormat="1" x14ac:dyDescent="0.15"/>
    <row r="1046" s="3" customFormat="1" x14ac:dyDescent="0.15"/>
    <row r="1047" s="3" customFormat="1" x14ac:dyDescent="0.15"/>
    <row r="1048" s="3" customFormat="1" x14ac:dyDescent="0.15"/>
    <row r="1049" s="3" customFormat="1" x14ac:dyDescent="0.15"/>
    <row r="1050" s="3" customFormat="1" x14ac:dyDescent="0.15"/>
    <row r="1051" s="3" customFormat="1" x14ac:dyDescent="0.15"/>
    <row r="1052" s="3" customFormat="1" x14ac:dyDescent="0.15"/>
    <row r="1053" s="3" customFormat="1" x14ac:dyDescent="0.15"/>
    <row r="1054" s="3" customFormat="1" x14ac:dyDescent="0.15"/>
    <row r="1055" s="3" customFormat="1" x14ac:dyDescent="0.15"/>
    <row r="1056" s="3" customFormat="1" x14ac:dyDescent="0.15"/>
    <row r="1057" s="3" customFormat="1" x14ac:dyDescent="0.15"/>
    <row r="1058" s="3" customFormat="1" x14ac:dyDescent="0.15"/>
    <row r="1059" s="3" customFormat="1" x14ac:dyDescent="0.15"/>
    <row r="1060" s="3" customFormat="1" x14ac:dyDescent="0.15"/>
    <row r="1061" s="3" customFormat="1" x14ac:dyDescent="0.15"/>
    <row r="1062" s="3" customFormat="1" x14ac:dyDescent="0.15"/>
    <row r="1063" s="3" customFormat="1" x14ac:dyDescent="0.15"/>
    <row r="1064" s="3" customFormat="1" x14ac:dyDescent="0.15"/>
    <row r="1065" s="3" customFormat="1" x14ac:dyDescent="0.15"/>
    <row r="1066" s="3" customFormat="1" x14ac:dyDescent="0.15"/>
    <row r="1067" s="3" customFormat="1" x14ac:dyDescent="0.15"/>
    <row r="1068" s="3" customFormat="1" x14ac:dyDescent="0.15"/>
    <row r="1069" s="3" customFormat="1" x14ac:dyDescent="0.15"/>
    <row r="1070" s="3" customFormat="1" x14ac:dyDescent="0.15"/>
    <row r="1071" s="3" customFormat="1" x14ac:dyDescent="0.15"/>
    <row r="1072" s="3" customFormat="1" x14ac:dyDescent="0.15"/>
    <row r="1073" s="3" customFormat="1" x14ac:dyDescent="0.15"/>
    <row r="1074" s="3" customFormat="1" x14ac:dyDescent="0.15"/>
    <row r="1075" s="3" customFormat="1" x14ac:dyDescent="0.15"/>
    <row r="1076" s="3" customFormat="1" x14ac:dyDescent="0.15"/>
    <row r="1077" s="3" customFormat="1" x14ac:dyDescent="0.15"/>
    <row r="1078" s="3" customFormat="1" x14ac:dyDescent="0.15"/>
    <row r="1079" s="3" customFormat="1" x14ac:dyDescent="0.15"/>
    <row r="1080" s="3" customFormat="1" x14ac:dyDescent="0.15"/>
    <row r="1081" s="3" customFormat="1" x14ac:dyDescent="0.15"/>
    <row r="1082" s="3" customFormat="1" x14ac:dyDescent="0.15"/>
    <row r="1083" s="3" customFormat="1" x14ac:dyDescent="0.15"/>
    <row r="1084" s="3" customFormat="1" x14ac:dyDescent="0.15"/>
    <row r="1085" s="3" customFormat="1" x14ac:dyDescent="0.15"/>
    <row r="1086" s="3" customFormat="1" x14ac:dyDescent="0.15"/>
    <row r="1087" s="3" customFormat="1" x14ac:dyDescent="0.15"/>
    <row r="1088" s="3" customFormat="1" x14ac:dyDescent="0.15"/>
    <row r="1089" s="3" customFormat="1" x14ac:dyDescent="0.15"/>
    <row r="1090" s="3" customFormat="1" x14ac:dyDescent="0.15"/>
    <row r="1091" s="3" customFormat="1" x14ac:dyDescent="0.15"/>
    <row r="1092" s="3" customFormat="1" x14ac:dyDescent="0.15"/>
    <row r="1093" s="3" customFormat="1" x14ac:dyDescent="0.15"/>
    <row r="1094" s="3" customFormat="1" x14ac:dyDescent="0.15"/>
    <row r="1095" s="3" customFormat="1" x14ac:dyDescent="0.15"/>
    <row r="1096" s="3" customFormat="1" x14ac:dyDescent="0.15"/>
    <row r="1097" s="3" customFormat="1" x14ac:dyDescent="0.15"/>
    <row r="1098" s="3" customFormat="1" x14ac:dyDescent="0.15"/>
    <row r="1099" s="3" customFormat="1" x14ac:dyDescent="0.15"/>
    <row r="1100" s="3" customFormat="1" x14ac:dyDescent="0.15"/>
    <row r="1101" s="3" customFormat="1" x14ac:dyDescent="0.15"/>
    <row r="1102" s="3" customFormat="1" x14ac:dyDescent="0.15"/>
    <row r="1103" s="3" customFormat="1" x14ac:dyDescent="0.15"/>
    <row r="1104" s="3" customFormat="1" x14ac:dyDescent="0.15"/>
    <row r="1105" s="3" customFormat="1" x14ac:dyDescent="0.15"/>
    <row r="1106" s="3" customFormat="1" x14ac:dyDescent="0.15"/>
    <row r="1107" s="3" customFormat="1" x14ac:dyDescent="0.15"/>
    <row r="1108" s="3" customFormat="1" x14ac:dyDescent="0.15"/>
    <row r="1109" s="3" customFormat="1" x14ac:dyDescent="0.15"/>
    <row r="1110" s="3" customFormat="1" x14ac:dyDescent="0.15"/>
    <row r="1111" s="3" customFormat="1" x14ac:dyDescent="0.15"/>
    <row r="1112" s="3" customFormat="1" x14ac:dyDescent="0.15"/>
    <row r="1113" s="3" customFormat="1" x14ac:dyDescent="0.15"/>
    <row r="1114" s="3" customFormat="1" x14ac:dyDescent="0.15"/>
    <row r="1115" s="3" customFormat="1" x14ac:dyDescent="0.15"/>
    <row r="1116" s="3" customFormat="1" x14ac:dyDescent="0.15"/>
    <row r="1117" s="3" customFormat="1" x14ac:dyDescent="0.15"/>
    <row r="1118" s="3" customFormat="1" x14ac:dyDescent="0.15"/>
    <row r="1119" s="3" customFormat="1" x14ac:dyDescent="0.15"/>
    <row r="1120" s="3" customFormat="1" x14ac:dyDescent="0.15"/>
    <row r="1121" s="3" customFormat="1" x14ac:dyDescent="0.15"/>
    <row r="1122" s="3" customFormat="1" x14ac:dyDescent="0.15"/>
    <row r="1123" s="3" customFormat="1" x14ac:dyDescent="0.15"/>
    <row r="1124" s="3" customFormat="1" x14ac:dyDescent="0.15"/>
    <row r="1125" s="3" customFormat="1" x14ac:dyDescent="0.15"/>
    <row r="1126" s="3" customFormat="1" x14ac:dyDescent="0.15"/>
    <row r="1127" s="3" customFormat="1" x14ac:dyDescent="0.15"/>
    <row r="1128" s="3" customFormat="1" x14ac:dyDescent="0.15"/>
    <row r="1129" s="3" customFormat="1" x14ac:dyDescent="0.15"/>
    <row r="1130" s="3" customFormat="1" x14ac:dyDescent="0.15"/>
    <row r="1131" s="3" customFormat="1" x14ac:dyDescent="0.15"/>
    <row r="1132" s="3" customFormat="1" x14ac:dyDescent="0.15"/>
    <row r="1133" s="3" customFormat="1" x14ac:dyDescent="0.15"/>
    <row r="1134" s="3" customFormat="1" x14ac:dyDescent="0.15"/>
    <row r="1135" s="3" customFormat="1" x14ac:dyDescent="0.15"/>
    <row r="1136" s="3" customFormat="1" x14ac:dyDescent="0.15"/>
    <row r="1137" s="3" customFormat="1" x14ac:dyDescent="0.15"/>
    <row r="1138" s="3" customFormat="1" x14ac:dyDescent="0.15"/>
    <row r="1139" s="3" customFormat="1" x14ac:dyDescent="0.15"/>
    <row r="1140" s="3" customFormat="1" x14ac:dyDescent="0.15"/>
    <row r="1141" s="3" customFormat="1" x14ac:dyDescent="0.15"/>
    <row r="1142" s="3" customFormat="1" x14ac:dyDescent="0.15"/>
    <row r="1143" s="3" customFormat="1" x14ac:dyDescent="0.15"/>
    <row r="1144" s="3" customFormat="1" x14ac:dyDescent="0.15"/>
    <row r="1145" s="3" customFormat="1" x14ac:dyDescent="0.15"/>
    <row r="1146" s="3" customFormat="1" x14ac:dyDescent="0.15"/>
    <row r="1147" s="3" customFormat="1" x14ac:dyDescent="0.15"/>
    <row r="1148" s="3" customFormat="1" x14ac:dyDescent="0.15"/>
    <row r="1149" s="3" customFormat="1" x14ac:dyDescent="0.15"/>
    <row r="1150" s="3" customFormat="1" x14ac:dyDescent="0.15"/>
    <row r="1151" s="3" customFormat="1" x14ac:dyDescent="0.15"/>
    <row r="1152" s="3" customFormat="1" x14ac:dyDescent="0.15"/>
    <row r="1153" s="3" customFormat="1" x14ac:dyDescent="0.15"/>
    <row r="1154" s="3" customFormat="1" x14ac:dyDescent="0.15"/>
    <row r="1155" s="3" customFormat="1" x14ac:dyDescent="0.15"/>
    <row r="1156" s="3" customFormat="1" x14ac:dyDescent="0.15"/>
    <row r="1157" s="3" customFormat="1" x14ac:dyDescent="0.15"/>
    <row r="1158" s="3" customFormat="1" x14ac:dyDescent="0.15"/>
    <row r="1159" s="3" customFormat="1" x14ac:dyDescent="0.15"/>
    <row r="1160" s="3" customFormat="1" x14ac:dyDescent="0.15"/>
    <row r="1161" s="3" customFormat="1" x14ac:dyDescent="0.15"/>
    <row r="1162" s="3" customFormat="1" x14ac:dyDescent="0.15"/>
    <row r="1163" s="3" customFormat="1" x14ac:dyDescent="0.15"/>
    <row r="1164" s="3" customFormat="1" x14ac:dyDescent="0.15"/>
    <row r="1165" s="3" customFormat="1" x14ac:dyDescent="0.15"/>
    <row r="1166" s="3" customFormat="1" x14ac:dyDescent="0.15"/>
    <row r="1167" s="3" customFormat="1" x14ac:dyDescent="0.15"/>
    <row r="1168" s="3" customFormat="1" x14ac:dyDescent="0.15"/>
    <row r="1169" s="3" customFormat="1" x14ac:dyDescent="0.15"/>
    <row r="1170" s="3" customFormat="1" x14ac:dyDescent="0.15"/>
    <row r="1171" s="3" customFormat="1" x14ac:dyDescent="0.15"/>
    <row r="1172" s="3" customFormat="1" x14ac:dyDescent="0.15"/>
    <row r="1173" s="3" customFormat="1" x14ac:dyDescent="0.15"/>
    <row r="1174" s="3" customFormat="1" x14ac:dyDescent="0.15"/>
    <row r="1175" s="3" customFormat="1" x14ac:dyDescent="0.15"/>
    <row r="1176" s="3" customFormat="1" x14ac:dyDescent="0.15"/>
    <row r="1177" s="3" customFormat="1" x14ac:dyDescent="0.15"/>
    <row r="1178" s="3" customFormat="1" x14ac:dyDescent="0.15"/>
    <row r="1179" s="3" customFormat="1" x14ac:dyDescent="0.15"/>
    <row r="1180" s="3" customFormat="1" x14ac:dyDescent="0.15"/>
    <row r="1181" s="3" customFormat="1" x14ac:dyDescent="0.15"/>
    <row r="1182" s="3" customFormat="1" x14ac:dyDescent="0.15"/>
    <row r="1183" s="3" customFormat="1" x14ac:dyDescent="0.15"/>
    <row r="1184" s="3" customFormat="1" x14ac:dyDescent="0.15"/>
    <row r="1185" s="3" customFormat="1" x14ac:dyDescent="0.15"/>
    <row r="1186" s="3" customFormat="1" x14ac:dyDescent="0.15"/>
    <row r="1187" s="3" customFormat="1" x14ac:dyDescent="0.15"/>
    <row r="1188" s="3" customFormat="1" x14ac:dyDescent="0.15"/>
    <row r="1189" s="3" customFormat="1" x14ac:dyDescent="0.15"/>
    <row r="1190" s="3" customFormat="1" x14ac:dyDescent="0.15"/>
    <row r="1191" s="3" customFormat="1" x14ac:dyDescent="0.15"/>
    <row r="1192" s="3" customFormat="1" x14ac:dyDescent="0.15"/>
  </sheetData>
  <sheetProtection password="C9C5" sheet="1" objects="1" scenarios="1" selectLockedCells="1"/>
  <mergeCells count="21">
    <mergeCell ref="P7:Q7"/>
    <mergeCell ref="P8:Q8"/>
    <mergeCell ref="R7:S7"/>
    <mergeCell ref="T7:U7"/>
    <mergeCell ref="P3:T3"/>
    <mergeCell ref="V3:W3"/>
    <mergeCell ref="V7:W7"/>
    <mergeCell ref="X7:Y7"/>
    <mergeCell ref="V8:W8"/>
    <mergeCell ref="L7:M7"/>
    <mergeCell ref="L8:M8"/>
    <mergeCell ref="N7:O7"/>
    <mergeCell ref="N8:O8"/>
    <mergeCell ref="X8:Y8"/>
    <mergeCell ref="T8:U8"/>
    <mergeCell ref="C59:AA59"/>
    <mergeCell ref="E42:O42"/>
    <mergeCell ref="E43:O43"/>
    <mergeCell ref="E44:O44"/>
    <mergeCell ref="E45:O45"/>
    <mergeCell ref="R8:S8"/>
  </mergeCells>
  <phoneticPr fontId="1" type="noConversion"/>
  <printOptions horizontalCentered="1" verticalCentered="1"/>
  <pageMargins left="0" right="0" top="0" bottom="0" header="0" footer="0"/>
  <pageSetup paperSize="9" scale="73" orientation="landscape"/>
  <headerFooter alignWithMargins="0">
    <oddFooter>&amp;C&amp;G</oddFoot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9"/>
  <sheetViews>
    <sheetView showZeros="0" zoomScale="85" zoomScaleNormal="85" workbookViewId="0">
      <selection activeCell="N53" sqref="N53"/>
    </sheetView>
  </sheetViews>
  <sheetFormatPr baseColWidth="10" defaultColWidth="9" defaultRowHeight="13" x14ac:dyDescent="0.15"/>
  <cols>
    <col min="1" max="2" width="1.6640625" style="3" customWidth="1"/>
    <col min="3" max="3" width="3.6640625" style="3" customWidth="1"/>
    <col min="4" max="4" width="1.6640625" style="3" customWidth="1"/>
    <col min="5" max="5" width="15.6640625" style="3" customWidth="1"/>
    <col min="6" max="6" width="1.6640625" style="3" customWidth="1"/>
    <col min="7" max="7" width="15.6640625" style="3" customWidth="1"/>
    <col min="8" max="8" width="1.6640625" style="3" customWidth="1"/>
    <col min="9" max="9" width="15.6640625" style="3" customWidth="1"/>
    <col min="10" max="10" width="1.6640625" style="3" customWidth="1"/>
    <col min="11" max="17" width="12.6640625" style="3" customWidth="1"/>
    <col min="18" max="18" width="1.6640625" style="3" customWidth="1"/>
    <col min="19" max="19" width="15.6640625" style="3" customWidth="1"/>
    <col min="20" max="21" width="1.6640625" style="3" customWidth="1"/>
    <col min="22" max="16384" width="9" style="3"/>
  </cols>
  <sheetData>
    <row r="1" spans="1:37" ht="7" customHeight="1" thickBo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7" customHeight="1" thickTop="1" x14ac:dyDescent="0.1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15">
      <c r="A3" s="2"/>
      <c r="B3" s="7"/>
      <c r="C3" s="8" t="s">
        <v>26</v>
      </c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 t="str">
        <f>'tool, data'!Y3</f>
        <v>Weekprognose</v>
      </c>
      <c r="R3" s="9"/>
      <c r="S3" s="9"/>
      <c r="T3" s="1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7" customHeight="1" thickBot="1" x14ac:dyDescent="0.2">
      <c r="A4" s="2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" customHeight="1" thickTop="1" thickBot="1" x14ac:dyDescent="0.2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7" customHeight="1" thickTop="1" x14ac:dyDescent="0.15">
      <c r="A6" s="2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x14ac:dyDescent="0.15">
      <c r="A7" s="2"/>
      <c r="B7" s="7"/>
      <c r="C7" s="13"/>
      <c r="D7" s="13"/>
      <c r="E7" s="13"/>
      <c r="F7" s="13"/>
      <c r="G7" s="13"/>
      <c r="H7" s="13"/>
      <c r="I7" s="13"/>
      <c r="J7" s="13"/>
      <c r="K7" s="16" t="s">
        <v>15</v>
      </c>
      <c r="L7" s="16" t="s">
        <v>16</v>
      </c>
      <c r="M7" s="16" t="s">
        <v>17</v>
      </c>
      <c r="N7" s="16" t="s">
        <v>18</v>
      </c>
      <c r="O7" s="16" t="s">
        <v>19</v>
      </c>
      <c r="P7" s="16" t="s">
        <v>20</v>
      </c>
      <c r="Q7" s="16" t="s">
        <v>21</v>
      </c>
      <c r="R7" s="13"/>
      <c r="S7" s="16" t="s">
        <v>13</v>
      </c>
      <c r="T7" s="1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x14ac:dyDescent="0.15">
      <c r="A8" s="2"/>
      <c r="B8" s="7"/>
      <c r="C8" s="8" t="s">
        <v>38</v>
      </c>
      <c r="D8" s="13"/>
      <c r="E8" s="13"/>
      <c r="F8" s="13"/>
      <c r="G8" s="13"/>
      <c r="H8" s="13"/>
      <c r="I8" s="15"/>
      <c r="J8" s="9"/>
      <c r="K8" s="16" t="s">
        <v>14</v>
      </c>
      <c r="L8" s="16" t="s">
        <v>14</v>
      </c>
      <c r="M8" s="16" t="s">
        <v>14</v>
      </c>
      <c r="N8" s="16" t="s">
        <v>14</v>
      </c>
      <c r="O8" s="16" t="s">
        <v>14</v>
      </c>
      <c r="P8" s="16" t="s">
        <v>14</v>
      </c>
      <c r="Q8" s="16" t="s">
        <v>14</v>
      </c>
      <c r="R8" s="9"/>
      <c r="S8" s="16" t="s">
        <v>22</v>
      </c>
      <c r="T8" s="1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7" customHeight="1" thickBot="1" x14ac:dyDescent="0.2">
      <c r="A9" s="2"/>
      <c r="B9" s="7"/>
      <c r="C9" s="13"/>
      <c r="D9" s="13"/>
      <c r="E9" s="13"/>
      <c r="F9" s="13"/>
      <c r="G9" s="13"/>
      <c r="H9" s="13"/>
      <c r="I9" s="16"/>
      <c r="J9" s="9"/>
      <c r="K9" s="19"/>
      <c r="L9" s="19"/>
      <c r="M9" s="19"/>
      <c r="N9" s="19"/>
      <c r="O9" s="19"/>
      <c r="P9" s="19"/>
      <c r="Q9" s="19"/>
      <c r="R9" s="9"/>
      <c r="S9" s="16"/>
      <c r="T9" s="1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7" customHeight="1" thickTop="1" x14ac:dyDescent="0.15">
      <c r="A10" s="2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15">
      <c r="A11" s="2"/>
      <c r="B11" s="7"/>
      <c r="C11" s="16" t="s">
        <v>5</v>
      </c>
      <c r="D11" s="13"/>
      <c r="E11" s="13" t="str">
        <f>'tool, data'!E12</f>
        <v>10:00  uur</v>
      </c>
      <c r="F11" s="20" t="s">
        <v>0</v>
      </c>
      <c r="G11" s="13" t="str">
        <f>'tool, data'!G12</f>
        <v>12:00  uur</v>
      </c>
      <c r="H11" s="13"/>
      <c r="I11" s="13"/>
      <c r="J11" s="13"/>
      <c r="K11" s="25">
        <f t="shared" ref="K11:Q11" si="0">SUM(K12:K14)</f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5">
        <f t="shared" si="0"/>
        <v>0</v>
      </c>
      <c r="R11" s="13"/>
      <c r="S11" s="22">
        <f>SUM(K11:Q11)</f>
        <v>0</v>
      </c>
      <c r="T11" s="1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15">
      <c r="A12" s="2"/>
      <c r="B12" s="7"/>
      <c r="C12" s="16"/>
      <c r="D12" s="13"/>
      <c r="E12" s="13"/>
      <c r="F12" s="20"/>
      <c r="G12" s="13"/>
      <c r="H12" s="13"/>
      <c r="I12" s="9" t="s">
        <v>55</v>
      </c>
      <c r="J12" s="9"/>
      <c r="K12" s="22">
        <f>IF('tool, data'!M$26=0,0,'tool, data'!M$26*('tool, print'!$N52/'tool, print'!$S52))</f>
        <v>0</v>
      </c>
      <c r="L12" s="22">
        <f>IF('tool, data'!O$26=0,0,'tool, data'!O$26*('tool, print'!$N52/'tool, print'!$S52))</f>
        <v>0</v>
      </c>
      <c r="M12" s="22">
        <f>IF('tool, data'!Q$26=0,0,'tool, data'!Q$26*('tool, print'!$N52/'tool, print'!$S52))</f>
        <v>0</v>
      </c>
      <c r="N12" s="22">
        <f>IF('tool, data'!S$26=0,0,'tool, data'!S$26*('tool, print'!$N52/'tool, print'!$S52))</f>
        <v>0</v>
      </c>
      <c r="O12" s="22">
        <f>IF('tool, data'!U$26=0,0,'tool, data'!U$26*('tool, print'!$N52/'tool, print'!$S52))</f>
        <v>0</v>
      </c>
      <c r="P12" s="22">
        <f>IF('tool, data'!W$26=0,0,'tool, data'!W$26*('tool, print'!$N52/'tool, print'!$S52))</f>
        <v>0</v>
      </c>
      <c r="Q12" s="22">
        <f>IF('tool, data'!Y$26=0,0,'tool, data'!Y$26*('tool, print'!$N52/'tool, print'!$S52))</f>
        <v>0</v>
      </c>
      <c r="R12" s="13"/>
      <c r="S12" s="25"/>
      <c r="T12" s="1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15">
      <c r="A13" s="2"/>
      <c r="B13" s="7"/>
      <c r="C13" s="16"/>
      <c r="D13" s="13"/>
      <c r="E13" s="13"/>
      <c r="F13" s="20"/>
      <c r="G13" s="13"/>
      <c r="H13" s="13"/>
      <c r="I13" s="8" t="s">
        <v>61</v>
      </c>
      <c r="J13" s="9"/>
      <c r="K13" s="22">
        <f>IF('tool, data'!M$26=0,0,'tool, data'!M$26*('tool, print'!$M52/'tool, print'!$S52))</f>
        <v>0</v>
      </c>
      <c r="L13" s="22">
        <f>IF('tool, data'!O$26=0,0,'tool, data'!O$26*('tool, print'!$M52/'tool, print'!$S52))</f>
        <v>0</v>
      </c>
      <c r="M13" s="22">
        <f>IF('tool, data'!Q$26=0,0,'tool, data'!Q$26*('tool, print'!$M52/'tool, print'!$S52))</f>
        <v>0</v>
      </c>
      <c r="N13" s="22">
        <f>IF('tool, data'!S$26=0,0,'tool, data'!S$26*('tool, print'!$M52/'tool, print'!$S52))</f>
        <v>0</v>
      </c>
      <c r="O13" s="22">
        <f>IF('tool, data'!U$26=0,0,'tool, data'!U$26*('tool, print'!$M52/'tool, print'!$S52))</f>
        <v>0</v>
      </c>
      <c r="P13" s="22">
        <f>IF('tool, data'!W$26=0,0,'tool, data'!W$26*('tool, print'!$M52/'tool, print'!$S52))</f>
        <v>0</v>
      </c>
      <c r="Q13" s="22">
        <f>IF('tool, data'!Y$26=0,0,'tool, data'!Y$26*('tool, print'!$M52/'tool, print'!$S52))</f>
        <v>0</v>
      </c>
      <c r="R13" s="13"/>
      <c r="S13" s="25"/>
      <c r="T13" s="1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15">
      <c r="A14" s="2"/>
      <c r="B14" s="7"/>
      <c r="C14" s="16"/>
      <c r="D14" s="13"/>
      <c r="E14" s="13"/>
      <c r="F14" s="20"/>
      <c r="G14" s="13"/>
      <c r="H14" s="13"/>
      <c r="I14" s="38" t="s">
        <v>25</v>
      </c>
      <c r="J14" s="9"/>
      <c r="K14" s="22">
        <f>IF('tool, data'!M$26=0,0,'tool, data'!M$26*('tool, print'!$O52/'tool, print'!$S52))</f>
        <v>0</v>
      </c>
      <c r="L14" s="22">
        <f>IF('tool, data'!O$26=0,0,'tool, data'!O$26*('tool, print'!$O52/'tool, print'!$S52))</f>
        <v>0</v>
      </c>
      <c r="M14" s="22">
        <f>IF('tool, data'!Q$26=0,0,'tool, data'!Q$26*('tool, print'!$O52/'tool, print'!$S52))</f>
        <v>0</v>
      </c>
      <c r="N14" s="22">
        <f>IF('tool, data'!S$26=0,0,'tool, data'!S$26*('tool, print'!$O52/'tool, print'!$S52))</f>
        <v>0</v>
      </c>
      <c r="O14" s="22">
        <f>IF('tool, data'!U$26=0,0,'tool, data'!U$26*('tool, print'!$O52/'tool, print'!$S52))</f>
        <v>0</v>
      </c>
      <c r="P14" s="22">
        <f>IF('tool, data'!W$26=0,0,'tool, data'!W$26*('tool, print'!$O52/'tool, print'!$S52))</f>
        <v>0</v>
      </c>
      <c r="Q14" s="22">
        <f>IF('tool, data'!Y$26=0,0,'tool, data'!Y$26*('tool, print'!$O52/'tool, print'!$S52))</f>
        <v>0</v>
      </c>
      <c r="R14" s="13"/>
      <c r="S14" s="25"/>
      <c r="T14" s="1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7" customHeight="1" x14ac:dyDescent="0.15">
      <c r="A15" s="2"/>
      <c r="B15" s="7"/>
      <c r="C15" s="16"/>
      <c r="D15" s="13"/>
      <c r="E15" s="13"/>
      <c r="F15" s="13"/>
      <c r="G15" s="13"/>
      <c r="H15" s="13"/>
      <c r="I15" s="13"/>
      <c r="J15" s="13"/>
      <c r="K15" s="25"/>
      <c r="L15" s="25"/>
      <c r="M15" s="25"/>
      <c r="N15" s="25"/>
      <c r="O15" s="25"/>
      <c r="P15" s="25"/>
      <c r="Q15" s="25"/>
      <c r="R15" s="13"/>
      <c r="S15" s="25"/>
      <c r="T15" s="1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15">
      <c r="A16" s="2"/>
      <c r="B16" s="7"/>
      <c r="C16" s="16" t="s">
        <v>6</v>
      </c>
      <c r="D16" s="13"/>
      <c r="E16" s="13" t="str">
        <f>'tool, data'!E14</f>
        <v>12:00  uur</v>
      </c>
      <c r="F16" s="20" t="s">
        <v>0</v>
      </c>
      <c r="G16" s="13" t="str">
        <f>'tool, data'!G14</f>
        <v>17:00  uur</v>
      </c>
      <c r="H16" s="13"/>
      <c r="I16" s="13"/>
      <c r="J16" s="13"/>
      <c r="K16" s="25">
        <f t="shared" ref="K16:Q16" si="1">SUM(K17:K19)</f>
        <v>0</v>
      </c>
      <c r="L16" s="25">
        <f t="shared" si="1"/>
        <v>0</v>
      </c>
      <c r="M16" s="25">
        <f t="shared" si="1"/>
        <v>0</v>
      </c>
      <c r="N16" s="25">
        <f t="shared" si="1"/>
        <v>0</v>
      </c>
      <c r="O16" s="25">
        <f t="shared" si="1"/>
        <v>0</v>
      </c>
      <c r="P16" s="25">
        <f t="shared" si="1"/>
        <v>0</v>
      </c>
      <c r="Q16" s="25">
        <f t="shared" si="1"/>
        <v>0</v>
      </c>
      <c r="R16" s="13"/>
      <c r="S16" s="22">
        <f>SUM(K16:Q16)</f>
        <v>0</v>
      </c>
      <c r="T16" s="1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15">
      <c r="A17" s="2"/>
      <c r="B17" s="7"/>
      <c r="C17" s="16"/>
      <c r="D17" s="13"/>
      <c r="E17" s="13"/>
      <c r="F17" s="20"/>
      <c r="G17" s="13"/>
      <c r="H17" s="13"/>
      <c r="I17" s="9" t="s">
        <v>55</v>
      </c>
      <c r="J17" s="13"/>
      <c r="K17" s="22">
        <f>IF('tool, data'!M$28=0,0,'tool, data'!M$28*('tool, print'!$N$53/'tool, print'!$S$53))</f>
        <v>0</v>
      </c>
      <c r="L17" s="22">
        <f>IF('tool, data'!O$28=0,0,'tool, data'!O$28*('tool, print'!$N$53/'tool, print'!$S$53))</f>
        <v>0</v>
      </c>
      <c r="M17" s="22">
        <f>IF('tool, data'!Q$28=0,0,'tool, data'!Q$28*('tool, print'!$N$53/'tool, print'!$S$53))</f>
        <v>0</v>
      </c>
      <c r="N17" s="22">
        <f>IF('tool, data'!S$28=0,0,'tool, data'!S$28*('tool, print'!$N$53/'tool, print'!$S$53))</f>
        <v>0</v>
      </c>
      <c r="O17" s="22">
        <f>IF('tool, data'!U$28=0,0,'tool, data'!U$28*('tool, print'!$N$53/'tool, print'!$S$53))</f>
        <v>0</v>
      </c>
      <c r="P17" s="22">
        <f>IF('tool, data'!W$28=0,0,'tool, data'!W$28*('tool, print'!$N$53/'tool, print'!$S$53))</f>
        <v>0</v>
      </c>
      <c r="Q17" s="22">
        <f>IF('tool, data'!Y$28=0,0,'tool, data'!Y$28*('tool, print'!$N$53/'tool, print'!$S$53))</f>
        <v>0</v>
      </c>
      <c r="R17" s="13"/>
      <c r="S17" s="25"/>
      <c r="T17" s="1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15">
      <c r="A18" s="2"/>
      <c r="B18" s="7"/>
      <c r="C18" s="16"/>
      <c r="D18" s="13"/>
      <c r="E18" s="13"/>
      <c r="F18" s="20"/>
      <c r="G18" s="13"/>
      <c r="H18" s="13"/>
      <c r="I18" s="8" t="s">
        <v>61</v>
      </c>
      <c r="J18" s="13"/>
      <c r="K18" s="22">
        <f>IF('tool, data'!M$28=0,0,'tool, data'!M$28*('tool, print'!$M$53/'tool, print'!$S$53))</f>
        <v>0</v>
      </c>
      <c r="L18" s="22">
        <f>IF('tool, data'!O$28=0,0,'tool, data'!O$28*('tool, print'!$M$53/'tool, print'!$S$53))</f>
        <v>0</v>
      </c>
      <c r="M18" s="22">
        <f>IF('tool, data'!Q$28=0,0,'tool, data'!Q$28*('tool, print'!$M$53/'tool, print'!$S$53))</f>
        <v>0</v>
      </c>
      <c r="N18" s="22">
        <f>IF('tool, data'!S$28=0,0,'tool, data'!S$28*('tool, print'!$M$53/'tool, print'!$S$53))</f>
        <v>0</v>
      </c>
      <c r="O18" s="22">
        <f>IF('tool, data'!U$28=0,0,'tool, data'!U$28*('tool, print'!$M$53/'tool, print'!$S$53))</f>
        <v>0</v>
      </c>
      <c r="P18" s="22">
        <f>IF('tool, data'!W$28=0,0,'tool, data'!W$28*('tool, print'!$M$53/'tool, print'!$S$53))</f>
        <v>0</v>
      </c>
      <c r="Q18" s="22">
        <f>IF('tool, data'!Y$28=0,0,'tool, data'!Y$28*('tool, print'!$M$53/'tool, print'!$S$53))</f>
        <v>0</v>
      </c>
      <c r="R18" s="13"/>
      <c r="S18" s="25"/>
      <c r="T18" s="1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15">
      <c r="A19" s="2"/>
      <c r="B19" s="7"/>
      <c r="C19" s="16"/>
      <c r="D19" s="13"/>
      <c r="E19" s="13"/>
      <c r="F19" s="20"/>
      <c r="G19" s="13"/>
      <c r="H19" s="13"/>
      <c r="I19" s="38" t="s">
        <v>25</v>
      </c>
      <c r="J19" s="13"/>
      <c r="K19" s="22">
        <f>IF('tool, data'!M$28=0,0,'tool, data'!M$28*('tool, print'!$O$53/'tool, print'!$S$53))</f>
        <v>0</v>
      </c>
      <c r="L19" s="22">
        <f>IF('tool, data'!O$28=0,0,'tool, data'!O$28*('tool, print'!$O$53/'tool, print'!$S$53))</f>
        <v>0</v>
      </c>
      <c r="M19" s="22">
        <f>IF('tool, data'!Q$28=0,0,'tool, data'!Q$28*('tool, print'!$O$53/'tool, print'!$S$53))</f>
        <v>0</v>
      </c>
      <c r="N19" s="22">
        <f>IF('tool, data'!S$28=0,0,'tool, data'!S$28*('tool, print'!$O$53/'tool, print'!$S$53))</f>
        <v>0</v>
      </c>
      <c r="O19" s="22">
        <f>IF('tool, data'!U$28=0,0,'tool, data'!U$28*('tool, print'!$O$53/'tool, print'!$S$53))</f>
        <v>0</v>
      </c>
      <c r="P19" s="22">
        <f>IF('tool, data'!W$28=0,0,'tool, data'!W$28*('tool, print'!$O$53/'tool, print'!$S$53))</f>
        <v>0</v>
      </c>
      <c r="Q19" s="22">
        <f>IF('tool, data'!Y$28=0,0,'tool, data'!Y$28*('tool, print'!$O$53/'tool, print'!$S$53))</f>
        <v>0</v>
      </c>
      <c r="R19" s="13"/>
      <c r="S19" s="25"/>
      <c r="T19" s="1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7" customHeight="1" x14ac:dyDescent="0.15">
      <c r="A20" s="2"/>
      <c r="B20" s="7"/>
      <c r="C20" s="16"/>
      <c r="D20" s="13"/>
      <c r="E20" s="13"/>
      <c r="F20" s="13"/>
      <c r="G20" s="13"/>
      <c r="H20" s="13"/>
      <c r="I20" s="13"/>
      <c r="J20" s="13"/>
      <c r="K20" s="25"/>
      <c r="L20" s="25"/>
      <c r="M20" s="25"/>
      <c r="N20" s="25"/>
      <c r="O20" s="25"/>
      <c r="P20" s="25"/>
      <c r="Q20" s="25"/>
      <c r="R20" s="13"/>
      <c r="S20" s="25"/>
      <c r="T20" s="1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15">
      <c r="A21" s="2"/>
      <c r="B21" s="7"/>
      <c r="C21" s="16" t="s">
        <v>7</v>
      </c>
      <c r="D21" s="13"/>
      <c r="E21" s="13" t="str">
        <f>'tool, data'!E16</f>
        <v>17:00  uur</v>
      </c>
      <c r="F21" s="20" t="s">
        <v>0</v>
      </c>
      <c r="G21" s="13" t="str">
        <f>'tool, data'!G16</f>
        <v>20:00  uur</v>
      </c>
      <c r="H21" s="13"/>
      <c r="I21" s="13"/>
      <c r="J21" s="13"/>
      <c r="K21" s="25">
        <f t="shared" ref="K21:Q21" si="2">SUM(K22:K24)</f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13"/>
      <c r="S21" s="22">
        <f>SUM(K21:Q21)</f>
        <v>0</v>
      </c>
      <c r="T21" s="1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15">
      <c r="A22" s="2"/>
      <c r="B22" s="7"/>
      <c r="C22" s="16"/>
      <c r="D22" s="13"/>
      <c r="E22" s="13"/>
      <c r="F22" s="20"/>
      <c r="G22" s="13"/>
      <c r="H22" s="13"/>
      <c r="I22" s="9" t="s">
        <v>55</v>
      </c>
      <c r="J22" s="13"/>
      <c r="K22" s="22">
        <f>IF('tool, data'!M$30=0,0,'tool, data'!M$30*('tool, print'!$N$54/'tool, print'!$S$54))</f>
        <v>0</v>
      </c>
      <c r="L22" s="22">
        <f>IF('tool, data'!O$30=0,0,'tool, data'!O$30*('tool, print'!$N$54/'tool, print'!$S$54))</f>
        <v>0</v>
      </c>
      <c r="M22" s="22">
        <f>IF('tool, data'!Q$30=0,0,'tool, data'!Q$30*('tool, print'!$N$54/'tool, print'!$S$54))</f>
        <v>0</v>
      </c>
      <c r="N22" s="22">
        <f>IF('tool, data'!S$30=0,0,'tool, data'!S$30*('tool, print'!$N$54/'tool, print'!$S$54))</f>
        <v>0</v>
      </c>
      <c r="O22" s="22">
        <f>IF('tool, data'!U$30=0,0,'tool, data'!U$30*('tool, print'!$N$54/'tool, print'!$S$54))</f>
        <v>0</v>
      </c>
      <c r="P22" s="22">
        <f>IF('tool, data'!W$30=0,0,'tool, data'!W$30*('tool, print'!$N$54/'tool, print'!$S$54))</f>
        <v>0</v>
      </c>
      <c r="Q22" s="22">
        <f>IF('tool, data'!Y$30=0,0,'tool, data'!Y$30*('tool, print'!$N$54/'tool, print'!$S$54))</f>
        <v>0</v>
      </c>
      <c r="R22" s="13"/>
      <c r="S22" s="25"/>
      <c r="T22" s="1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x14ac:dyDescent="0.15">
      <c r="A23" s="2"/>
      <c r="B23" s="7"/>
      <c r="C23" s="16"/>
      <c r="D23" s="13"/>
      <c r="E23" s="13"/>
      <c r="F23" s="20"/>
      <c r="G23" s="13"/>
      <c r="H23" s="13"/>
      <c r="I23" s="8" t="s">
        <v>61</v>
      </c>
      <c r="J23" s="13"/>
      <c r="K23" s="22">
        <f>IF('tool, data'!M$30=0,0,'tool, data'!M$30*('tool, print'!$M$54/'tool, print'!$S$54))</f>
        <v>0</v>
      </c>
      <c r="L23" s="22">
        <f>IF('tool, data'!O$30=0,0,'tool, data'!O$30*('tool, print'!$M$54/'tool, print'!$S$54))</f>
        <v>0</v>
      </c>
      <c r="M23" s="22">
        <f>IF('tool, data'!Q$30=0,0,'tool, data'!Q$30*('tool, print'!$M$54/'tool, print'!$S$54))</f>
        <v>0</v>
      </c>
      <c r="N23" s="22">
        <f>IF('tool, data'!S$30=0,0,'tool, data'!S$30*('tool, print'!$M$54/'tool, print'!$S$54))</f>
        <v>0</v>
      </c>
      <c r="O23" s="22">
        <f>IF('tool, data'!U$30=0,0,'tool, data'!U$30*('tool, print'!$M$54/'tool, print'!$S$54))</f>
        <v>0</v>
      </c>
      <c r="P23" s="22">
        <f>IF('tool, data'!W$30=0,0,'tool, data'!W$30*('tool, print'!$M$54/'tool, print'!$S$54))</f>
        <v>0</v>
      </c>
      <c r="Q23" s="22">
        <f>IF('tool, data'!Y$30=0,0,'tool, data'!Y$30*('tool, print'!$M$54/'tool, print'!$S$54))</f>
        <v>0</v>
      </c>
      <c r="R23" s="13"/>
      <c r="S23" s="25"/>
      <c r="T23" s="1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15">
      <c r="A24" s="2"/>
      <c r="B24" s="7"/>
      <c r="C24" s="16"/>
      <c r="D24" s="13"/>
      <c r="E24" s="13"/>
      <c r="F24" s="20"/>
      <c r="G24" s="13"/>
      <c r="H24" s="13"/>
      <c r="I24" s="38" t="s">
        <v>25</v>
      </c>
      <c r="J24" s="13"/>
      <c r="K24" s="22">
        <f>IF('tool, data'!M$30=0,0,'tool, data'!M$30*('tool, print'!$O$54/'tool, print'!$S$54))</f>
        <v>0</v>
      </c>
      <c r="L24" s="22">
        <f>IF('tool, data'!O$30=0,0,'tool, data'!O$30*('tool, print'!$O$54/'tool, print'!$S$54))</f>
        <v>0</v>
      </c>
      <c r="M24" s="22">
        <f>IF('tool, data'!Q$30=0,0,'tool, data'!Q$30*('tool, print'!$O$54/'tool, print'!$S$54))</f>
        <v>0</v>
      </c>
      <c r="N24" s="22">
        <f>IF('tool, data'!S$30=0,0,'tool, data'!S$30*('tool, print'!$O$54/'tool, print'!$S$54))</f>
        <v>0</v>
      </c>
      <c r="O24" s="22">
        <f>IF('tool, data'!U$30=0,0,'tool, data'!U$30*('tool, print'!$O$54/'tool, print'!$S$54))</f>
        <v>0</v>
      </c>
      <c r="P24" s="22">
        <f>IF('tool, data'!W$30=0,0,'tool, data'!W$30*('tool, print'!$O$54/'tool, print'!$S$54))</f>
        <v>0</v>
      </c>
      <c r="Q24" s="22">
        <f>IF('tool, data'!Y$30=0,0,'tool, data'!Y$30*('tool, print'!$O$54/'tool, print'!$S$54))</f>
        <v>0</v>
      </c>
      <c r="R24" s="13"/>
      <c r="S24" s="25"/>
      <c r="T24" s="1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7" customHeight="1" x14ac:dyDescent="0.15">
      <c r="A25" s="2"/>
      <c r="B25" s="7"/>
      <c r="C25" s="16"/>
      <c r="D25" s="13"/>
      <c r="E25" s="13"/>
      <c r="F25" s="13"/>
      <c r="G25" s="13"/>
      <c r="H25" s="13"/>
      <c r="I25" s="13"/>
      <c r="J25" s="13"/>
      <c r="K25" s="25"/>
      <c r="L25" s="25"/>
      <c r="M25" s="25"/>
      <c r="N25" s="25"/>
      <c r="O25" s="25"/>
      <c r="P25" s="25"/>
      <c r="Q25" s="25"/>
      <c r="R25" s="13"/>
      <c r="S25" s="25"/>
      <c r="T25" s="1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15">
      <c r="A26" s="2"/>
      <c r="B26" s="7"/>
      <c r="C26" s="16" t="s">
        <v>8</v>
      </c>
      <c r="D26" s="13"/>
      <c r="E26" s="13" t="str">
        <f>'tool, data'!E18</f>
        <v>20:00  uur</v>
      </c>
      <c r="F26" s="20" t="s">
        <v>0</v>
      </c>
      <c r="G26" s="13" t="str">
        <f>'tool, data'!G18</f>
        <v>23:00  uur</v>
      </c>
      <c r="H26" s="13"/>
      <c r="I26" s="13"/>
      <c r="J26" s="13"/>
      <c r="K26" s="25">
        <f t="shared" ref="K26:Q26" si="3">SUM(K27:K29)</f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0</v>
      </c>
      <c r="R26" s="13"/>
      <c r="S26" s="22">
        <f>SUM(K26:Q26)</f>
        <v>0</v>
      </c>
      <c r="T26" s="1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x14ac:dyDescent="0.15">
      <c r="A27" s="2"/>
      <c r="B27" s="7"/>
      <c r="C27" s="16"/>
      <c r="D27" s="13"/>
      <c r="E27" s="13"/>
      <c r="F27" s="20"/>
      <c r="G27" s="13"/>
      <c r="H27" s="13"/>
      <c r="I27" s="9" t="s">
        <v>55</v>
      </c>
      <c r="J27" s="13"/>
      <c r="K27" s="22">
        <f>IF('tool, data'!$M$32=0,0,'tool, data'!$M$32*('tool, print'!$N$55/'tool, print'!$S$55))</f>
        <v>0</v>
      </c>
      <c r="L27" s="22">
        <f>IF('tool, data'!$O$32=0,0,'tool, data'!$O$32*('tool, print'!$N$55/'tool, print'!$S$55))</f>
        <v>0</v>
      </c>
      <c r="M27" s="22">
        <f>IF('tool, data'!$Q$32=0,0,'tool, data'!$Q$32*('tool, print'!$N$55/'tool, print'!$S$55))</f>
        <v>0</v>
      </c>
      <c r="N27" s="22">
        <f>IF('tool, data'!$S$32=0,0,'tool, data'!$S$32*('tool, print'!$N$55/'tool, print'!$S$55))</f>
        <v>0</v>
      </c>
      <c r="O27" s="22">
        <f>IF('tool, data'!$U$32=0,0,'tool, data'!$U$32*('tool, print'!$N$55/'tool, print'!$S$55))</f>
        <v>0</v>
      </c>
      <c r="P27" s="22">
        <f>IF('tool, data'!$W$32=0,0,'tool, data'!$W$32*('tool, print'!$N$55/'tool, print'!$S$55))</f>
        <v>0</v>
      </c>
      <c r="Q27" s="22">
        <f>IF('tool, data'!$Y$32=0,0,'tool, data'!$Y$32*('tool, print'!$N$55/'tool, print'!$S$55))</f>
        <v>0</v>
      </c>
      <c r="R27" s="13"/>
      <c r="S27" s="25"/>
      <c r="T27" s="1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15">
      <c r="A28" s="2"/>
      <c r="B28" s="7"/>
      <c r="C28" s="16"/>
      <c r="D28" s="13"/>
      <c r="E28" s="13"/>
      <c r="F28" s="20"/>
      <c r="G28" s="13"/>
      <c r="H28" s="13"/>
      <c r="I28" s="8" t="s">
        <v>61</v>
      </c>
      <c r="J28" s="13"/>
      <c r="K28" s="22">
        <f>IF('tool, data'!$M$32=0,0,'tool, data'!$M$32*('tool, print'!$M$55/'tool, print'!$S$55))</f>
        <v>0</v>
      </c>
      <c r="L28" s="22">
        <f>IF('tool, data'!$O$32=0,0,'tool, data'!$O$32*('tool, print'!$M$55/'tool, print'!$S$55))</f>
        <v>0</v>
      </c>
      <c r="M28" s="22">
        <f>IF('tool, data'!$Q$32=0,0,'tool, data'!$Q$32*('tool, print'!$M$55/'tool, print'!$S$55))</f>
        <v>0</v>
      </c>
      <c r="N28" s="22">
        <f>IF('tool, data'!$S$32=0,0,'tool, data'!$S$32*('tool, print'!$M$55/'tool, print'!$S$55))</f>
        <v>0</v>
      </c>
      <c r="O28" s="22">
        <f>IF('tool, data'!$U$32=0,0,'tool, data'!$U$32*('tool, print'!$M$55/'tool, print'!$S$55))</f>
        <v>0</v>
      </c>
      <c r="P28" s="22">
        <f>IF('tool, data'!$W$32=0,0,'tool, data'!$W$32*('tool, print'!$M$55/'tool, print'!$S$55))</f>
        <v>0</v>
      </c>
      <c r="Q28" s="22">
        <f>IF('tool, data'!$Y$32=0,0,'tool, data'!$Y$32*('tool, print'!$M$55/'tool, print'!$S$55))</f>
        <v>0</v>
      </c>
      <c r="R28" s="13"/>
      <c r="S28" s="25"/>
      <c r="T28" s="1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x14ac:dyDescent="0.15">
      <c r="A29" s="2"/>
      <c r="B29" s="7"/>
      <c r="C29" s="16"/>
      <c r="D29" s="13"/>
      <c r="E29" s="13"/>
      <c r="F29" s="20"/>
      <c r="G29" s="13"/>
      <c r="H29" s="13"/>
      <c r="I29" s="38" t="s">
        <v>25</v>
      </c>
      <c r="J29" s="13"/>
      <c r="K29" s="22">
        <f>IF('tool, data'!$M$32=0,0,'tool, data'!$M$32*('tool, print'!$O$55/'tool, print'!$S$55))</f>
        <v>0</v>
      </c>
      <c r="L29" s="22">
        <f>IF('tool, data'!$O$32=0,0,'tool, data'!$O$32*('tool, print'!$O$55/'tool, print'!$S$55))</f>
        <v>0</v>
      </c>
      <c r="M29" s="22">
        <f>IF('tool, data'!$Q$32=0,0,'tool, data'!$Q$32*('tool, print'!$O$55/'tool, print'!$S$55))</f>
        <v>0</v>
      </c>
      <c r="N29" s="22">
        <f>IF('tool, data'!$S$32=0,0,'tool, data'!$S$32*('tool, print'!$O$55/'tool, print'!$S$55))</f>
        <v>0</v>
      </c>
      <c r="O29" s="22">
        <f>IF('tool, data'!$U$32=0,0,'tool, data'!$U$32*('tool, print'!$O$55/'tool, print'!$S$55))</f>
        <v>0</v>
      </c>
      <c r="P29" s="22">
        <f>IF('tool, data'!$W$32=0,0,'tool, data'!$W$32*('tool, print'!$O$55/'tool, print'!$S$55))</f>
        <v>0</v>
      </c>
      <c r="Q29" s="22">
        <f>IF('tool, data'!$Y$32=0,0,'tool, data'!$Y$32*('tool, print'!$O$55/'tool, print'!$S$55))</f>
        <v>0</v>
      </c>
      <c r="R29" s="13"/>
      <c r="S29" s="25"/>
      <c r="T29" s="1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7" customHeight="1" thickBot="1" x14ac:dyDescent="0.2">
      <c r="A30" s="2"/>
      <c r="B30" s="7"/>
      <c r="C30" s="13"/>
      <c r="D30" s="13"/>
      <c r="E30" s="13"/>
      <c r="F30" s="13"/>
      <c r="G30" s="13"/>
      <c r="H30" s="13"/>
      <c r="I30" s="13"/>
      <c r="J30" s="13"/>
      <c r="K30" s="25"/>
      <c r="L30" s="25"/>
      <c r="M30" s="25"/>
      <c r="N30" s="25"/>
      <c r="O30" s="25"/>
      <c r="P30" s="25"/>
      <c r="Q30" s="25"/>
      <c r="R30" s="13"/>
      <c r="S30" s="13"/>
      <c r="T30" s="11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7" customHeight="1" thickTop="1" x14ac:dyDescent="0.15">
      <c r="A31" s="2"/>
      <c r="B31" s="4"/>
      <c r="C31" s="5"/>
      <c r="D31" s="5"/>
      <c r="E31" s="5"/>
      <c r="F31" s="5"/>
      <c r="G31" s="5"/>
      <c r="H31" s="5"/>
      <c r="I31" s="5"/>
      <c r="J31" s="5"/>
      <c r="K31" s="26"/>
      <c r="L31" s="26"/>
      <c r="M31" s="26"/>
      <c r="N31" s="26"/>
      <c r="O31" s="26"/>
      <c r="P31" s="26"/>
      <c r="Q31" s="26"/>
      <c r="R31" s="5"/>
      <c r="S31" s="5"/>
      <c r="T31" s="6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15">
      <c r="A32" s="2"/>
      <c r="B32" s="7"/>
      <c r="C32" s="9" t="s">
        <v>13</v>
      </c>
      <c r="D32" s="9"/>
      <c r="E32" s="9"/>
      <c r="F32" s="9"/>
      <c r="G32" s="9"/>
      <c r="H32" s="9"/>
      <c r="I32" s="9"/>
      <c r="J32" s="9"/>
      <c r="K32" s="22">
        <f>SUM(K33:K35)</f>
        <v>0</v>
      </c>
      <c r="L32" s="22">
        <f t="shared" ref="L32:Q32" si="4">+L11+L16+L21+L26</f>
        <v>0</v>
      </c>
      <c r="M32" s="22">
        <f t="shared" si="4"/>
        <v>0</v>
      </c>
      <c r="N32" s="22">
        <f t="shared" si="4"/>
        <v>0</v>
      </c>
      <c r="O32" s="22">
        <f t="shared" si="4"/>
        <v>0</v>
      </c>
      <c r="P32" s="22">
        <f t="shared" si="4"/>
        <v>0</v>
      </c>
      <c r="Q32" s="22">
        <f t="shared" si="4"/>
        <v>0</v>
      </c>
      <c r="R32" s="9"/>
      <c r="S32" s="22">
        <f>SUM(S11:S26)</f>
        <v>0</v>
      </c>
      <c r="T32" s="1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4" thickBot="1" x14ac:dyDescent="0.2">
      <c r="A33" s="2"/>
      <c r="B33" s="7"/>
      <c r="C33" s="9">
        <f>'tool, data'!G8</f>
        <v>0</v>
      </c>
      <c r="D33" s="9"/>
      <c r="E33" s="39">
        <f>C33*S33</f>
        <v>0</v>
      </c>
      <c r="F33" s="9"/>
      <c r="G33" s="16"/>
      <c r="H33" s="9"/>
      <c r="I33" s="9" t="s">
        <v>55</v>
      </c>
      <c r="J33" s="9"/>
      <c r="K33" s="25">
        <f>+K12+K17+K22+K27</f>
        <v>0</v>
      </c>
      <c r="L33" s="25">
        <f t="shared" ref="L33:Q33" si="5">+L12+L17+L22+L27</f>
        <v>0</v>
      </c>
      <c r="M33" s="25">
        <f t="shared" si="5"/>
        <v>0</v>
      </c>
      <c r="N33" s="25">
        <f t="shared" si="5"/>
        <v>0</v>
      </c>
      <c r="O33" s="25">
        <f t="shared" si="5"/>
        <v>0</v>
      </c>
      <c r="P33" s="25">
        <f t="shared" si="5"/>
        <v>0</v>
      </c>
      <c r="Q33" s="25">
        <f t="shared" si="5"/>
        <v>0</v>
      </c>
      <c r="R33" s="9"/>
      <c r="S33" s="25">
        <f>SUM(K33:Q33)</f>
        <v>0</v>
      </c>
      <c r="T33" s="1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5" thickTop="1" thickBot="1" x14ac:dyDescent="0.2">
      <c r="A34" s="2"/>
      <c r="B34" s="7"/>
      <c r="C34" s="9">
        <f>C33</f>
        <v>0</v>
      </c>
      <c r="D34" s="9"/>
      <c r="E34" s="39">
        <f>C34*S34</f>
        <v>0</v>
      </c>
      <c r="F34" s="9"/>
      <c r="G34" s="40">
        <f>E33+E34+E35</f>
        <v>0</v>
      </c>
      <c r="H34" s="9"/>
      <c r="I34" s="8" t="s">
        <v>61</v>
      </c>
      <c r="J34" s="9"/>
      <c r="K34" s="25">
        <f>+K13+K18+K23+K28</f>
        <v>0</v>
      </c>
      <c r="L34" s="25">
        <f t="shared" ref="L34:Q34" si="6">+L13+L18+L23+L28</f>
        <v>0</v>
      </c>
      <c r="M34" s="25">
        <f t="shared" si="6"/>
        <v>0</v>
      </c>
      <c r="N34" s="25">
        <f t="shared" si="6"/>
        <v>0</v>
      </c>
      <c r="O34" s="25">
        <f t="shared" si="6"/>
        <v>0</v>
      </c>
      <c r="P34" s="25">
        <f t="shared" si="6"/>
        <v>0</v>
      </c>
      <c r="Q34" s="25">
        <f t="shared" si="6"/>
        <v>0</v>
      </c>
      <c r="R34" s="9"/>
      <c r="S34" s="25">
        <f>SUM(K34:Q34)</f>
        <v>0</v>
      </c>
      <c r="T34" s="1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4" thickTop="1" x14ac:dyDescent="0.15">
      <c r="A35" s="2"/>
      <c r="B35" s="7"/>
      <c r="C35" s="9">
        <f>C34</f>
        <v>0</v>
      </c>
      <c r="D35" s="9"/>
      <c r="E35" s="39">
        <f>C35*S35</f>
        <v>0</v>
      </c>
      <c r="F35" s="9"/>
      <c r="G35" s="9"/>
      <c r="H35" s="9"/>
      <c r="I35" s="38" t="s">
        <v>25</v>
      </c>
      <c r="J35" s="9"/>
      <c r="K35" s="25">
        <f>+K14+K19+K24+K29</f>
        <v>0</v>
      </c>
      <c r="L35" s="25">
        <f t="shared" ref="L35:R35" si="7">+L14+L19+L24+L29</f>
        <v>0</v>
      </c>
      <c r="M35" s="25">
        <f t="shared" si="7"/>
        <v>0</v>
      </c>
      <c r="N35" s="25">
        <f t="shared" si="7"/>
        <v>0</v>
      </c>
      <c r="O35" s="25">
        <f t="shared" si="7"/>
        <v>0</v>
      </c>
      <c r="P35" s="25">
        <f t="shared" si="7"/>
        <v>0</v>
      </c>
      <c r="Q35" s="25">
        <f t="shared" si="7"/>
        <v>0</v>
      </c>
      <c r="R35" s="25">
        <f t="shared" si="7"/>
        <v>0</v>
      </c>
      <c r="S35" s="25">
        <f>SUM(K35:Q35)</f>
        <v>0</v>
      </c>
      <c r="T35" s="1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7" customHeight="1" thickBot="1" x14ac:dyDescent="0.2">
      <c r="A36" s="2"/>
      <c r="B36" s="7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5" customHeight="1" thickTop="1" thickBot="1" x14ac:dyDescent="0.2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4" thickTop="1" x14ac:dyDescent="0.15">
      <c r="A38" s="2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6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15">
      <c r="A39" s="2"/>
      <c r="B39" s="7"/>
      <c r="C39" s="13" t="s">
        <v>11</v>
      </c>
      <c r="D39" s="13"/>
      <c r="E39" s="13"/>
      <c r="F39" s="13"/>
      <c r="G39" s="13"/>
      <c r="H39" s="13"/>
      <c r="I39" s="13"/>
      <c r="J39" s="13"/>
      <c r="K39" s="13"/>
      <c r="L39" s="13"/>
      <c r="M39" s="20" t="s">
        <v>56</v>
      </c>
      <c r="N39" s="20" t="s">
        <v>55</v>
      </c>
      <c r="O39" s="20" t="s">
        <v>57</v>
      </c>
      <c r="P39" s="13"/>
      <c r="Q39" s="13"/>
      <c r="R39" s="13"/>
      <c r="S39" s="13" t="s">
        <v>23</v>
      </c>
      <c r="T39" s="1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4" thickBot="1" x14ac:dyDescent="0.2">
      <c r="A40" s="2"/>
      <c r="B40" s="7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1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4" thickTop="1" x14ac:dyDescent="0.15">
      <c r="A41" s="2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6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15">
      <c r="A42" s="2"/>
      <c r="B42" s="7"/>
      <c r="C42" s="16" t="s">
        <v>5</v>
      </c>
      <c r="D42" s="13"/>
      <c r="E42" s="32">
        <f>'tool, data'!E42</f>
        <v>0</v>
      </c>
      <c r="F42" s="13"/>
      <c r="G42" s="13"/>
      <c r="H42" s="13"/>
      <c r="I42" s="13"/>
      <c r="J42" s="13"/>
      <c r="K42" s="13"/>
      <c r="L42" s="13"/>
      <c r="M42" s="25">
        <f>'tool, data'!Q42</f>
        <v>0</v>
      </c>
      <c r="N42" s="25">
        <f>'tool, data'!S42</f>
        <v>0</v>
      </c>
      <c r="O42" s="25">
        <f>'tool, data'!U42</f>
        <v>0</v>
      </c>
      <c r="P42" s="25"/>
      <c r="Q42" s="25"/>
      <c r="R42" s="25"/>
      <c r="S42" s="25">
        <f>SUM(M42:R42)</f>
        <v>0</v>
      </c>
      <c r="T42" s="11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15">
      <c r="A43" s="2"/>
      <c r="B43" s="7"/>
      <c r="C43" s="16" t="s">
        <v>6</v>
      </c>
      <c r="D43" s="13"/>
      <c r="E43" s="32">
        <f>'tool, data'!E43</f>
        <v>0</v>
      </c>
      <c r="F43" s="13"/>
      <c r="G43" s="13"/>
      <c r="H43" s="13"/>
      <c r="I43" s="13"/>
      <c r="J43" s="13"/>
      <c r="K43" s="13"/>
      <c r="L43" s="13"/>
      <c r="M43" s="25">
        <f>'tool, data'!Q43</f>
        <v>0</v>
      </c>
      <c r="N43" s="25">
        <f>'tool, data'!S43</f>
        <v>0</v>
      </c>
      <c r="O43" s="25">
        <f>'tool, data'!U43</f>
        <v>0</v>
      </c>
      <c r="P43" s="25"/>
      <c r="Q43" s="25"/>
      <c r="R43" s="25"/>
      <c r="S43" s="25">
        <f>SUM(M43:R43)</f>
        <v>0</v>
      </c>
      <c r="T43" s="1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15">
      <c r="A44" s="2"/>
      <c r="B44" s="7"/>
      <c r="C44" s="16" t="s">
        <v>7</v>
      </c>
      <c r="D44" s="13"/>
      <c r="E44" s="32">
        <f>'tool, data'!E44</f>
        <v>0</v>
      </c>
      <c r="F44" s="13"/>
      <c r="G44" s="13"/>
      <c r="H44" s="13"/>
      <c r="I44" s="13"/>
      <c r="J44" s="13"/>
      <c r="K44" s="13"/>
      <c r="L44" s="13"/>
      <c r="M44" s="25">
        <f>'tool, data'!Q44</f>
        <v>0</v>
      </c>
      <c r="N44" s="25">
        <f>'tool, data'!S44</f>
        <v>0</v>
      </c>
      <c r="O44" s="25">
        <f>'tool, data'!U44</f>
        <v>0</v>
      </c>
      <c r="P44" s="25"/>
      <c r="Q44" s="25"/>
      <c r="R44" s="25"/>
      <c r="S44" s="25">
        <f>SUM(M44:R44)</f>
        <v>0</v>
      </c>
      <c r="T44" s="1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x14ac:dyDescent="0.15">
      <c r="A45" s="2"/>
      <c r="B45" s="7"/>
      <c r="C45" s="16" t="s">
        <v>8</v>
      </c>
      <c r="D45" s="13"/>
      <c r="E45" s="32">
        <f>'tool, data'!E45</f>
        <v>0</v>
      </c>
      <c r="F45" s="13"/>
      <c r="G45" s="13"/>
      <c r="H45" s="13"/>
      <c r="I45" s="13"/>
      <c r="J45" s="13"/>
      <c r="K45" s="13"/>
      <c r="L45" s="13"/>
      <c r="M45" s="25">
        <f>'tool, data'!Q45</f>
        <v>0</v>
      </c>
      <c r="N45" s="25">
        <f>'tool, data'!S45</f>
        <v>0</v>
      </c>
      <c r="O45" s="25">
        <f>'tool, data'!U45</f>
        <v>0</v>
      </c>
      <c r="P45" s="25"/>
      <c r="Q45" s="25"/>
      <c r="R45" s="25"/>
      <c r="S45" s="25">
        <f>SUM(M45:R45)</f>
        <v>0</v>
      </c>
      <c r="T45" s="11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4" thickBot="1" x14ac:dyDescent="0.2">
      <c r="A46" s="2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 thickTop="1" thickBo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4" thickTop="1" x14ac:dyDescent="0.15">
      <c r="A48" s="2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6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x14ac:dyDescent="0.15">
      <c r="A49" s="2"/>
      <c r="B49" s="7"/>
      <c r="C49" s="13" t="s">
        <v>11</v>
      </c>
      <c r="D49" s="13"/>
      <c r="E49" s="13"/>
      <c r="F49" s="13"/>
      <c r="G49" s="13"/>
      <c r="H49" s="13"/>
      <c r="I49" s="13"/>
      <c r="J49" s="13"/>
      <c r="K49" s="13"/>
      <c r="L49" s="13"/>
      <c r="M49" s="31" t="s">
        <v>35</v>
      </c>
      <c r="N49" s="31" t="s">
        <v>35</v>
      </c>
      <c r="O49" s="31" t="s">
        <v>25</v>
      </c>
      <c r="P49" s="13"/>
      <c r="Q49" s="13"/>
      <c r="R49" s="13"/>
      <c r="S49" s="13" t="s">
        <v>24</v>
      </c>
      <c r="T49" s="1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4" thickBot="1" x14ac:dyDescent="0.2">
      <c r="A50" s="2"/>
      <c r="B50" s="7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33">
        <v>0.09</v>
      </c>
      <c r="N50" s="33">
        <v>0.21</v>
      </c>
      <c r="O50" s="33">
        <v>0.09</v>
      </c>
      <c r="P50" s="13"/>
      <c r="Q50" s="13"/>
      <c r="R50" s="13"/>
      <c r="S50" s="13"/>
      <c r="T50" s="1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4" thickTop="1" x14ac:dyDescent="0.15">
      <c r="A51" s="2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6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15">
      <c r="A52" s="2"/>
      <c r="B52" s="7"/>
      <c r="C52" s="16" t="s">
        <v>5</v>
      </c>
      <c r="D52" s="13"/>
      <c r="E52" s="32">
        <f>+E42</f>
        <v>0</v>
      </c>
      <c r="F52" s="13"/>
      <c r="G52" s="13"/>
      <c r="H52" s="13"/>
      <c r="I52" s="13"/>
      <c r="J52" s="13"/>
      <c r="K52" s="13"/>
      <c r="L52" s="13"/>
      <c r="M52" s="25">
        <f>+M42/(1+$M$50)</f>
        <v>0</v>
      </c>
      <c r="N52" s="25">
        <f>+N42/(1+$N$50)</f>
        <v>0</v>
      </c>
      <c r="O52" s="25">
        <f>+O42/(1+$O$50)</f>
        <v>0</v>
      </c>
      <c r="P52" s="25"/>
      <c r="Q52" s="25"/>
      <c r="R52" s="25"/>
      <c r="S52" s="25">
        <f>SUM(M52:Q52)</f>
        <v>0</v>
      </c>
      <c r="T52" s="11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15">
      <c r="A53" s="2"/>
      <c r="B53" s="7"/>
      <c r="C53" s="16" t="s">
        <v>6</v>
      </c>
      <c r="D53" s="13"/>
      <c r="E53" s="32">
        <f>+E43</f>
        <v>0</v>
      </c>
      <c r="F53" s="13"/>
      <c r="G53" s="13"/>
      <c r="H53" s="13"/>
      <c r="I53" s="13"/>
      <c r="J53" s="13"/>
      <c r="K53" s="13"/>
      <c r="L53" s="13"/>
      <c r="M53" s="25">
        <f>+M43/(1+$M$50)</f>
        <v>0</v>
      </c>
      <c r="N53" s="25">
        <f>+N43/(1+$N$50)</f>
        <v>0</v>
      </c>
      <c r="O53" s="25">
        <f>+O43/(1+$O$50)</f>
        <v>0</v>
      </c>
      <c r="P53" s="25"/>
      <c r="Q53" s="25"/>
      <c r="R53" s="25"/>
      <c r="S53" s="25">
        <f>SUM(M53:Q53)</f>
        <v>0</v>
      </c>
      <c r="T53" s="1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15">
      <c r="A54" s="2"/>
      <c r="B54" s="7"/>
      <c r="C54" s="16" t="s">
        <v>7</v>
      </c>
      <c r="D54" s="13"/>
      <c r="E54" s="32">
        <f>+E44</f>
        <v>0</v>
      </c>
      <c r="F54" s="13"/>
      <c r="G54" s="13"/>
      <c r="H54" s="13"/>
      <c r="I54" s="13"/>
      <c r="J54" s="13"/>
      <c r="K54" s="13"/>
      <c r="L54" s="13"/>
      <c r="M54" s="25">
        <f>+M44/(1+$M$50)</f>
        <v>0</v>
      </c>
      <c r="N54" s="25">
        <f>+N44/(1+$N$50)</f>
        <v>0</v>
      </c>
      <c r="O54" s="25">
        <f>+O44/(1+$O$50)</f>
        <v>0</v>
      </c>
      <c r="P54" s="25"/>
      <c r="Q54" s="25"/>
      <c r="R54" s="25"/>
      <c r="S54" s="25">
        <f>SUM(M54:Q54)</f>
        <v>0</v>
      </c>
      <c r="T54" s="1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15">
      <c r="A55" s="2"/>
      <c r="B55" s="7"/>
      <c r="C55" s="16" t="s">
        <v>8</v>
      </c>
      <c r="D55" s="13"/>
      <c r="E55" s="32">
        <f>+E45</f>
        <v>0</v>
      </c>
      <c r="F55" s="13"/>
      <c r="G55" s="13"/>
      <c r="H55" s="13"/>
      <c r="I55" s="13"/>
      <c r="J55" s="13"/>
      <c r="K55" s="13"/>
      <c r="L55" s="13"/>
      <c r="M55" s="25">
        <f>+M45/(1+$M$50)</f>
        <v>0</v>
      </c>
      <c r="N55" s="25">
        <f>+N45/(1+$N$50)</f>
        <v>0</v>
      </c>
      <c r="O55" s="25">
        <f>+O45/(1+$O$50)</f>
        <v>0</v>
      </c>
      <c r="P55" s="25"/>
      <c r="Q55" s="25"/>
      <c r="R55" s="25"/>
      <c r="S55" s="25">
        <f>SUM(M55:Q55)</f>
        <v>0</v>
      </c>
      <c r="T55" s="1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4" thickBot="1" x14ac:dyDescent="0.2">
      <c r="A56" s="2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0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4.5" customHeight="1" thickTop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15">
      <c r="A58" s="2"/>
      <c r="B58" s="2"/>
      <c r="C58" s="55" t="s">
        <v>42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</sheetData>
  <sheetProtection password="C9C5" sheet="1" objects="1" scenarios="1" selectLockedCells="1"/>
  <mergeCells count="1">
    <mergeCell ref="C58:S58"/>
  </mergeCells>
  <phoneticPr fontId="1" type="noConversion"/>
  <printOptions horizontalCentered="1" verticalCentered="1"/>
  <pageMargins left="0" right="0" top="0" bottom="0" header="0" footer="0"/>
  <pageSetup paperSize="9" scale="75" orientation="landscape" blackAndWhite="1"/>
  <headerFooter alignWithMargins="0"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Z1192"/>
  <sheetViews>
    <sheetView showZeros="0" tabSelected="1" zoomScale="85" zoomScaleNormal="85" workbookViewId="0">
      <selection activeCell="E51" sqref="E51"/>
    </sheetView>
  </sheetViews>
  <sheetFormatPr baseColWidth="10" defaultColWidth="9" defaultRowHeight="13" x14ac:dyDescent="0.15"/>
  <cols>
    <col min="1" max="2" width="1.6640625" style="2" customWidth="1"/>
    <col min="3" max="3" width="3.6640625" style="2" customWidth="1"/>
    <col min="4" max="4" width="1.6640625" style="2" customWidth="1"/>
    <col min="5" max="5" width="10.33203125" style="45" customWidth="1"/>
    <col min="6" max="6" width="0.83203125" style="2" customWidth="1"/>
    <col min="7" max="7" width="10.33203125" style="45" customWidth="1"/>
    <col min="8" max="8" width="0.83203125" style="2" customWidth="1"/>
    <col min="9" max="9" width="9.83203125" style="45" customWidth="1"/>
    <col min="10" max="10" width="0.83203125" style="2" customWidth="1"/>
    <col min="11" max="11" width="9.83203125" style="45" customWidth="1"/>
    <col min="12" max="12" width="5.5" style="45" bestFit="1" customWidth="1"/>
    <col min="13" max="13" width="10.1640625" style="45" bestFit="1" customWidth="1"/>
    <col min="14" max="14" width="5.5" style="45" bestFit="1" customWidth="1"/>
    <col min="15" max="15" width="10.1640625" style="45" bestFit="1" customWidth="1"/>
    <col min="16" max="16" width="5.5" style="45" bestFit="1" customWidth="1"/>
    <col min="17" max="17" width="10.6640625" style="45" bestFit="1" customWidth="1"/>
    <col min="18" max="18" width="5.5" style="45" bestFit="1" customWidth="1"/>
    <col min="19" max="19" width="10.6640625" style="45" customWidth="1"/>
    <col min="20" max="20" width="5.5" style="45" bestFit="1" customWidth="1"/>
    <col min="21" max="21" width="10.5" style="45" customWidth="1"/>
    <col min="22" max="22" width="5.5" style="45" bestFit="1" customWidth="1"/>
    <col min="23" max="23" width="10.5" style="45" customWidth="1"/>
    <col min="24" max="24" width="5.5" style="45" bestFit="1" customWidth="1"/>
    <col min="25" max="25" width="10.5" style="45" customWidth="1"/>
    <col min="26" max="26" width="0.83203125" style="45" customWidth="1"/>
    <col min="27" max="27" width="11.6640625" style="45" customWidth="1"/>
    <col min="28" max="28" width="1.6640625" style="2" customWidth="1"/>
    <col min="29" max="29" width="2.6640625" style="2" customWidth="1"/>
    <col min="30" max="156" width="9" style="2"/>
    <col min="157" max="16384" width="9" style="45"/>
  </cols>
  <sheetData>
    <row r="1" spans="2:28" ht="7" customHeight="1" thickBot="1" x14ac:dyDescent="0.2">
      <c r="E1" s="2"/>
      <c r="G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8" ht="7" customHeight="1" thickTop="1" x14ac:dyDescent="0.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2:28" x14ac:dyDescent="0.15">
      <c r="B3" s="7"/>
      <c r="C3" s="8" t="s">
        <v>28</v>
      </c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69" t="s">
        <v>54</v>
      </c>
      <c r="Q3" s="70"/>
      <c r="R3" s="70"/>
      <c r="S3" s="70"/>
      <c r="T3" s="70"/>
      <c r="U3" s="2"/>
      <c r="V3" s="71" t="s">
        <v>53</v>
      </c>
      <c r="W3" s="72"/>
      <c r="X3" s="9"/>
      <c r="Y3" s="9" t="s">
        <v>41</v>
      </c>
      <c r="Z3" s="9"/>
      <c r="AA3" s="9"/>
      <c r="AB3" s="11"/>
    </row>
    <row r="4" spans="2:28" ht="7" customHeight="1" thickBot="1" x14ac:dyDescent="0.2"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1"/>
    </row>
    <row r="5" spans="2:28" ht="15" customHeight="1" thickTop="1" thickBo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ht="7" customHeight="1" thickTop="1" x14ac:dyDescent="0.1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  <c r="AA6" s="5"/>
      <c r="AB6" s="6"/>
    </row>
    <row r="7" spans="2:28" x14ac:dyDescent="0.15">
      <c r="B7" s="7"/>
      <c r="C7" s="13"/>
      <c r="D7" s="13"/>
      <c r="E7" s="13"/>
      <c r="F7" s="13"/>
      <c r="G7" s="14" t="s">
        <v>37</v>
      </c>
      <c r="H7" s="13"/>
      <c r="I7" s="8" t="s">
        <v>4</v>
      </c>
      <c r="J7" s="15"/>
      <c r="K7" s="13"/>
      <c r="L7" s="53" t="s">
        <v>15</v>
      </c>
      <c r="M7" s="68"/>
      <c r="N7" s="53" t="s">
        <v>16</v>
      </c>
      <c r="O7" s="68"/>
      <c r="P7" s="53" t="s">
        <v>17</v>
      </c>
      <c r="Q7" s="68"/>
      <c r="R7" s="53" t="s">
        <v>18</v>
      </c>
      <c r="S7" s="68"/>
      <c r="T7" s="53" t="s">
        <v>19</v>
      </c>
      <c r="U7" s="68"/>
      <c r="V7" s="53" t="s">
        <v>20</v>
      </c>
      <c r="W7" s="68"/>
      <c r="X7" s="53" t="s">
        <v>21</v>
      </c>
      <c r="Y7" s="68"/>
      <c r="Z7" s="11"/>
      <c r="AA7" s="16" t="s">
        <v>9</v>
      </c>
      <c r="AB7" s="11"/>
    </row>
    <row r="8" spans="2:28" x14ac:dyDescent="0.15">
      <c r="B8" s="7"/>
      <c r="C8" s="9"/>
      <c r="D8" s="13"/>
      <c r="E8" s="13"/>
      <c r="F8" s="13"/>
      <c r="G8" s="46">
        <v>52</v>
      </c>
      <c r="H8" s="13"/>
      <c r="I8" s="46">
        <v>70</v>
      </c>
      <c r="J8" s="15"/>
      <c r="K8" s="15"/>
      <c r="L8" s="53" t="s">
        <v>27</v>
      </c>
      <c r="M8" s="68"/>
      <c r="N8" s="53" t="s">
        <v>27</v>
      </c>
      <c r="O8" s="68"/>
      <c r="P8" s="53" t="s">
        <v>27</v>
      </c>
      <c r="Q8" s="68"/>
      <c r="R8" s="53" t="s">
        <v>27</v>
      </c>
      <c r="S8" s="68"/>
      <c r="T8" s="53" t="s">
        <v>27</v>
      </c>
      <c r="U8" s="68"/>
      <c r="V8" s="53" t="s">
        <v>27</v>
      </c>
      <c r="W8" s="68"/>
      <c r="X8" s="53" t="s">
        <v>27</v>
      </c>
      <c r="Y8" s="68"/>
      <c r="Z8" s="18"/>
      <c r="AA8" s="16" t="s">
        <v>10</v>
      </c>
      <c r="AB8" s="11"/>
    </row>
    <row r="9" spans="2:28" x14ac:dyDescent="0.15">
      <c r="B9" s="7"/>
      <c r="C9" s="13"/>
      <c r="D9" s="13"/>
      <c r="E9" s="13"/>
      <c r="F9" s="13"/>
      <c r="G9" s="13"/>
      <c r="H9" s="13"/>
      <c r="I9" s="13"/>
      <c r="J9" s="13"/>
      <c r="K9" s="16"/>
      <c r="L9" s="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8"/>
      <c r="AA9" s="16"/>
      <c r="AB9" s="11"/>
    </row>
    <row r="10" spans="2:28" ht="7" customHeight="1" thickBot="1" x14ac:dyDescent="0.2">
      <c r="B10" s="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1"/>
      <c r="AA10" s="13"/>
      <c r="AB10" s="11"/>
    </row>
    <row r="11" spans="2:28" ht="7" customHeight="1" thickTop="1" x14ac:dyDescent="0.1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  <c r="AA11" s="5"/>
      <c r="AB11" s="6"/>
    </row>
    <row r="12" spans="2:28" x14ac:dyDescent="0.15">
      <c r="B12" s="7"/>
      <c r="C12" s="16" t="s">
        <v>5</v>
      </c>
      <c r="D12" s="13"/>
      <c r="E12" s="47" t="s">
        <v>39</v>
      </c>
      <c r="F12" s="20" t="s">
        <v>0</v>
      </c>
      <c r="G12" s="47" t="s">
        <v>40</v>
      </c>
      <c r="H12" s="13"/>
      <c r="I12" s="9">
        <f>+$I$8</f>
        <v>70</v>
      </c>
      <c r="J12" s="13"/>
      <c r="K12" s="13"/>
      <c r="L12" s="48">
        <v>0.1</v>
      </c>
      <c r="M12" s="20">
        <f>+$I12*L12</f>
        <v>7</v>
      </c>
      <c r="N12" s="48"/>
      <c r="O12" s="20">
        <f>+$I12*N12</f>
        <v>0</v>
      </c>
      <c r="P12" s="48">
        <v>0.2</v>
      </c>
      <c r="Q12" s="20">
        <f>+$I12*P12</f>
        <v>14</v>
      </c>
      <c r="R12" s="48">
        <v>0.3</v>
      </c>
      <c r="S12" s="20">
        <f>+$I12*R12</f>
        <v>21</v>
      </c>
      <c r="T12" s="48">
        <v>0.4</v>
      </c>
      <c r="U12" s="20">
        <f>+$I12*T12</f>
        <v>28</v>
      </c>
      <c r="V12" s="48">
        <v>0.5</v>
      </c>
      <c r="W12" s="20">
        <f>+$I12*V12</f>
        <v>35</v>
      </c>
      <c r="X12" s="48"/>
      <c r="Y12" s="20">
        <f>+$I12*X12</f>
        <v>0</v>
      </c>
      <c r="Z12" s="11"/>
      <c r="AA12" s="51">
        <f>+AA42</f>
        <v>2.5471698113207548</v>
      </c>
      <c r="AB12" s="11"/>
    </row>
    <row r="13" spans="2:28" ht="7" customHeight="1" x14ac:dyDescent="0.15">
      <c r="B13" s="7"/>
      <c r="C13" s="1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1"/>
      <c r="AA13" s="51"/>
      <c r="AB13" s="11"/>
    </row>
    <row r="14" spans="2:28" x14ac:dyDescent="0.15">
      <c r="B14" s="7"/>
      <c r="C14" s="16" t="s">
        <v>6</v>
      </c>
      <c r="D14" s="13"/>
      <c r="E14" s="47" t="s">
        <v>40</v>
      </c>
      <c r="F14" s="20" t="s">
        <v>0</v>
      </c>
      <c r="G14" s="47" t="s">
        <v>1</v>
      </c>
      <c r="H14" s="13"/>
      <c r="I14" s="9">
        <f>+$I$8</f>
        <v>70</v>
      </c>
      <c r="J14" s="9"/>
      <c r="K14" s="13"/>
      <c r="L14" s="48">
        <v>0.1</v>
      </c>
      <c r="M14" s="20">
        <f>+$I14*L14</f>
        <v>7</v>
      </c>
      <c r="N14" s="48"/>
      <c r="O14" s="20">
        <f>+$I14*N14</f>
        <v>0</v>
      </c>
      <c r="P14" s="48">
        <v>0.2</v>
      </c>
      <c r="Q14" s="20">
        <f>+$I14*P14</f>
        <v>14</v>
      </c>
      <c r="R14" s="48">
        <v>0.2</v>
      </c>
      <c r="S14" s="20">
        <f>+$I14*R14</f>
        <v>14</v>
      </c>
      <c r="T14" s="48">
        <v>0.3</v>
      </c>
      <c r="U14" s="20">
        <f>+$I14*T14</f>
        <v>21</v>
      </c>
      <c r="V14" s="48">
        <v>0.4</v>
      </c>
      <c r="W14" s="20">
        <f>+$I14*V14</f>
        <v>28</v>
      </c>
      <c r="X14" s="48">
        <v>0.5</v>
      </c>
      <c r="Y14" s="20">
        <f>+$I14*X14</f>
        <v>35</v>
      </c>
      <c r="Z14" s="11"/>
      <c r="AA14" s="51">
        <f>+AA43</f>
        <v>9.1528925619834709</v>
      </c>
      <c r="AB14" s="11"/>
    </row>
    <row r="15" spans="2:28" ht="7" customHeight="1" x14ac:dyDescent="0.15">
      <c r="B15" s="7"/>
      <c r="C15" s="1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1"/>
      <c r="AA15" s="51"/>
      <c r="AB15" s="11"/>
    </row>
    <row r="16" spans="2:28" x14ac:dyDescent="0.15">
      <c r="B16" s="7"/>
      <c r="C16" s="16" t="s">
        <v>7</v>
      </c>
      <c r="D16" s="13"/>
      <c r="E16" s="47" t="s">
        <v>1</v>
      </c>
      <c r="F16" s="20" t="s">
        <v>0</v>
      </c>
      <c r="G16" s="47" t="s">
        <v>2</v>
      </c>
      <c r="H16" s="13"/>
      <c r="I16" s="9">
        <f>+$I$8</f>
        <v>70</v>
      </c>
      <c r="J16" s="9"/>
      <c r="K16" s="13"/>
      <c r="L16" s="48">
        <v>0.3</v>
      </c>
      <c r="M16" s="20">
        <f>+$I16*L16</f>
        <v>21</v>
      </c>
      <c r="N16" s="48"/>
      <c r="O16" s="20">
        <f>+$I16*N16</f>
        <v>0</v>
      </c>
      <c r="P16" s="48">
        <v>0.3</v>
      </c>
      <c r="Q16" s="20">
        <f>+$I16*P16</f>
        <v>21</v>
      </c>
      <c r="R16" s="48">
        <v>0.4</v>
      </c>
      <c r="S16" s="20">
        <f>+$I16*R16</f>
        <v>28</v>
      </c>
      <c r="T16" s="48">
        <v>0.5</v>
      </c>
      <c r="U16" s="20">
        <f>+$I16*T16</f>
        <v>35</v>
      </c>
      <c r="V16" s="48">
        <v>0.6</v>
      </c>
      <c r="W16" s="20">
        <f>+$I16*V16</f>
        <v>42</v>
      </c>
      <c r="X16" s="48">
        <v>0.5</v>
      </c>
      <c r="Y16" s="20">
        <f>+$I16*X16</f>
        <v>35</v>
      </c>
      <c r="Z16" s="11"/>
      <c r="AA16" s="51">
        <f>+AA44</f>
        <v>12.291439263995008</v>
      </c>
      <c r="AB16" s="11"/>
    </row>
    <row r="17" spans="2:28" ht="7" customHeight="1" x14ac:dyDescent="0.15">
      <c r="B17" s="7"/>
      <c r="C17" s="1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1"/>
      <c r="AA17" s="51"/>
      <c r="AB17" s="11"/>
    </row>
    <row r="18" spans="2:28" x14ac:dyDescent="0.15">
      <c r="B18" s="7"/>
      <c r="C18" s="16" t="s">
        <v>8</v>
      </c>
      <c r="D18" s="13"/>
      <c r="E18" s="47" t="s">
        <v>2</v>
      </c>
      <c r="F18" s="20" t="s">
        <v>0</v>
      </c>
      <c r="G18" s="47" t="s">
        <v>3</v>
      </c>
      <c r="H18" s="13"/>
      <c r="I18" s="9">
        <f>+$I$8</f>
        <v>70</v>
      </c>
      <c r="J18" s="9"/>
      <c r="K18" s="13"/>
      <c r="L18" s="48">
        <v>0.2</v>
      </c>
      <c r="M18" s="20">
        <f>+$I18*L18</f>
        <v>14</v>
      </c>
      <c r="N18" s="48"/>
      <c r="O18" s="20">
        <f>+$I18*N18</f>
        <v>0</v>
      </c>
      <c r="P18" s="48">
        <v>0.4</v>
      </c>
      <c r="Q18" s="20">
        <f>+$I18*P18</f>
        <v>28</v>
      </c>
      <c r="R18" s="48">
        <v>0.5</v>
      </c>
      <c r="S18" s="20">
        <f>+$I18*R18</f>
        <v>35</v>
      </c>
      <c r="T18" s="48">
        <v>0.6</v>
      </c>
      <c r="U18" s="20">
        <f>+$I18*T18</f>
        <v>42</v>
      </c>
      <c r="V18" s="48">
        <v>0.8</v>
      </c>
      <c r="W18" s="20">
        <f>+$I18*V18</f>
        <v>56</v>
      </c>
      <c r="X18" s="48">
        <v>0.3</v>
      </c>
      <c r="Y18" s="20">
        <f>+$I18*X18</f>
        <v>21</v>
      </c>
      <c r="Z18" s="11"/>
      <c r="AA18" s="51">
        <f>+AA45</f>
        <v>29.116248245750818</v>
      </c>
      <c r="AB18" s="11"/>
    </row>
    <row r="19" spans="2:28" ht="7" customHeight="1" thickBot="1" x14ac:dyDescent="0.2">
      <c r="B19" s="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1"/>
      <c r="AA19" s="13"/>
      <c r="AB19" s="11"/>
    </row>
    <row r="20" spans="2:28" ht="15" customHeight="1" thickTop="1" thickBot="1" x14ac:dyDescent="0.2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2:28" ht="7" customHeight="1" thickTop="1" x14ac:dyDescent="0.15">
      <c r="B21" s="7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1"/>
    </row>
    <row r="22" spans="2:28" x14ac:dyDescent="0.15">
      <c r="B22" s="7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9" t="s">
        <v>15</v>
      </c>
      <c r="N22" s="9"/>
      <c r="O22" s="9" t="s">
        <v>16</v>
      </c>
      <c r="P22" s="9"/>
      <c r="Q22" s="9" t="s">
        <v>17</v>
      </c>
      <c r="R22" s="9"/>
      <c r="S22" s="9" t="s">
        <v>18</v>
      </c>
      <c r="T22" s="9"/>
      <c r="U22" s="9" t="s">
        <v>19</v>
      </c>
      <c r="V22" s="9"/>
      <c r="W22" s="9" t="s">
        <v>20</v>
      </c>
      <c r="X22" s="9"/>
      <c r="Y22" s="9" t="s">
        <v>21</v>
      </c>
      <c r="Z22" s="13"/>
      <c r="AA22" s="16" t="s">
        <v>13</v>
      </c>
      <c r="AB22" s="11"/>
    </row>
    <row r="23" spans="2:28" x14ac:dyDescent="0.15">
      <c r="B23" s="7"/>
      <c r="C23" s="9" t="s">
        <v>12</v>
      </c>
      <c r="D23" s="13"/>
      <c r="E23" s="13"/>
      <c r="F23" s="13"/>
      <c r="G23" s="13"/>
      <c r="H23" s="13"/>
      <c r="I23" s="15"/>
      <c r="J23" s="15"/>
      <c r="K23" s="15"/>
      <c r="L23" s="9"/>
      <c r="M23" s="16" t="s">
        <v>14</v>
      </c>
      <c r="N23" s="16"/>
      <c r="O23" s="16" t="s">
        <v>14</v>
      </c>
      <c r="P23" s="16"/>
      <c r="Q23" s="16" t="s">
        <v>14</v>
      </c>
      <c r="R23" s="16"/>
      <c r="S23" s="16" t="s">
        <v>14</v>
      </c>
      <c r="T23" s="16"/>
      <c r="U23" s="16" t="s">
        <v>14</v>
      </c>
      <c r="V23" s="16"/>
      <c r="W23" s="16" t="s">
        <v>14</v>
      </c>
      <c r="X23" s="16"/>
      <c r="Y23" s="16" t="s">
        <v>14</v>
      </c>
      <c r="Z23" s="9"/>
      <c r="AA23" s="16" t="s">
        <v>22</v>
      </c>
      <c r="AB23" s="11"/>
    </row>
    <row r="24" spans="2:28" ht="7" customHeight="1" thickBot="1" x14ac:dyDescent="0.2">
      <c r="B24" s="7"/>
      <c r="C24" s="13"/>
      <c r="D24" s="13"/>
      <c r="E24" s="13"/>
      <c r="F24" s="13"/>
      <c r="G24" s="13"/>
      <c r="H24" s="13"/>
      <c r="I24" s="16"/>
      <c r="J24" s="16"/>
      <c r="K24" s="16"/>
      <c r="L24" s="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9"/>
      <c r="AA24" s="16"/>
      <c r="AB24" s="11"/>
    </row>
    <row r="25" spans="2:28" ht="7" customHeight="1" thickTop="1" x14ac:dyDescent="0.1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/>
    </row>
    <row r="26" spans="2:28" x14ac:dyDescent="0.15">
      <c r="B26" s="7"/>
      <c r="C26" s="16" t="s">
        <v>5</v>
      </c>
      <c r="D26" s="13"/>
      <c r="E26" s="9" t="str">
        <f>+E12</f>
        <v>10:00  uur</v>
      </c>
      <c r="F26" s="16" t="s">
        <v>0</v>
      </c>
      <c r="G26" s="9" t="str">
        <f>+G12</f>
        <v>12:00  uur</v>
      </c>
      <c r="H26" s="13"/>
      <c r="I26" s="13"/>
      <c r="J26" s="13"/>
      <c r="K26" s="13"/>
      <c r="L26" s="13"/>
      <c r="M26" s="25">
        <f>+M12*$AA12</f>
        <v>17.830188679245282</v>
      </c>
      <c r="N26" s="25"/>
      <c r="O26" s="25">
        <f>+O12*$AA12</f>
        <v>0</v>
      </c>
      <c r="P26" s="25"/>
      <c r="Q26" s="25">
        <f>+Q12*$AA12</f>
        <v>35.660377358490564</v>
      </c>
      <c r="R26" s="25"/>
      <c r="S26" s="25">
        <f>+S12*$AA12</f>
        <v>53.490566037735853</v>
      </c>
      <c r="T26" s="25"/>
      <c r="U26" s="25">
        <f>+U12*$AA12</f>
        <v>71.320754716981128</v>
      </c>
      <c r="V26" s="25"/>
      <c r="W26" s="25">
        <f>+W12*$AA12</f>
        <v>89.150943396226424</v>
      </c>
      <c r="X26" s="25"/>
      <c r="Y26" s="25">
        <f>+Y12*$AA12</f>
        <v>0</v>
      </c>
      <c r="Z26" s="13"/>
      <c r="AA26" s="25">
        <f>SUM(M26:Y26)</f>
        <v>267.45283018867923</v>
      </c>
      <c r="AB26" s="11"/>
    </row>
    <row r="27" spans="2:28" ht="7" customHeight="1" x14ac:dyDescent="0.15">
      <c r="B27" s="7"/>
      <c r="C27" s="16"/>
      <c r="D27" s="13"/>
      <c r="E27" s="9"/>
      <c r="F27" s="9"/>
      <c r="G27" s="9"/>
      <c r="H27" s="13"/>
      <c r="I27" s="13"/>
      <c r="J27" s="13"/>
      <c r="K27" s="13"/>
      <c r="L27" s="13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13"/>
      <c r="AA27" s="25"/>
      <c r="AB27" s="11"/>
    </row>
    <row r="28" spans="2:28" x14ac:dyDescent="0.15">
      <c r="B28" s="7"/>
      <c r="C28" s="16" t="s">
        <v>6</v>
      </c>
      <c r="D28" s="13"/>
      <c r="E28" s="9" t="str">
        <f>+E14</f>
        <v>12:00  uur</v>
      </c>
      <c r="F28" s="16" t="s">
        <v>0</v>
      </c>
      <c r="G28" s="9" t="str">
        <f>+G14</f>
        <v>17:00  uur</v>
      </c>
      <c r="H28" s="13"/>
      <c r="I28" s="13"/>
      <c r="J28" s="13"/>
      <c r="K28" s="13"/>
      <c r="L28" s="13"/>
      <c r="M28" s="25">
        <f>+M14*AA14</f>
        <v>64.070247933884303</v>
      </c>
      <c r="N28" s="25"/>
      <c r="O28" s="25">
        <f>+O14*$AA14</f>
        <v>0</v>
      </c>
      <c r="P28" s="25"/>
      <c r="Q28" s="25">
        <f>+Q14*$AA14</f>
        <v>128.14049586776861</v>
      </c>
      <c r="R28" s="25"/>
      <c r="S28" s="25">
        <f>+S14*$AA14</f>
        <v>128.14049586776861</v>
      </c>
      <c r="T28" s="25"/>
      <c r="U28" s="25">
        <f>+U14*$AA14</f>
        <v>192.21074380165288</v>
      </c>
      <c r="V28" s="25"/>
      <c r="W28" s="25">
        <f>+W14*$AA14</f>
        <v>256.28099173553721</v>
      </c>
      <c r="X28" s="25"/>
      <c r="Y28" s="25">
        <f>+Y14*$AA14</f>
        <v>320.35123966942149</v>
      </c>
      <c r="Z28" s="13"/>
      <c r="AA28" s="25">
        <f>SUM(M28:Y28)</f>
        <v>1089.1942148760331</v>
      </c>
      <c r="AB28" s="11"/>
    </row>
    <row r="29" spans="2:28" ht="7" customHeight="1" x14ac:dyDescent="0.15">
      <c r="B29" s="7"/>
      <c r="C29" s="16"/>
      <c r="D29" s="13"/>
      <c r="E29" s="9"/>
      <c r="F29" s="9"/>
      <c r="G29" s="9"/>
      <c r="H29" s="13"/>
      <c r="I29" s="13"/>
      <c r="J29" s="13"/>
      <c r="K29" s="13"/>
      <c r="L29" s="13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13"/>
      <c r="AA29" s="25"/>
      <c r="AB29" s="11"/>
    </row>
    <row r="30" spans="2:28" x14ac:dyDescent="0.15">
      <c r="B30" s="7"/>
      <c r="C30" s="16" t="s">
        <v>7</v>
      </c>
      <c r="D30" s="13"/>
      <c r="E30" s="9" t="str">
        <f>+E16</f>
        <v>17:00  uur</v>
      </c>
      <c r="F30" s="16" t="s">
        <v>0</v>
      </c>
      <c r="G30" s="9" t="str">
        <f>+G16</f>
        <v>20:00  uur</v>
      </c>
      <c r="H30" s="13"/>
      <c r="I30" s="13"/>
      <c r="J30" s="13"/>
      <c r="K30" s="13"/>
      <c r="L30" s="13"/>
      <c r="M30" s="25">
        <f>+M16*AA16</f>
        <v>258.12022454389518</v>
      </c>
      <c r="N30" s="25"/>
      <c r="O30" s="25">
        <f>+O16*$AA16</f>
        <v>0</v>
      </c>
      <c r="P30" s="25"/>
      <c r="Q30" s="25">
        <f>+Q16*$AA16</f>
        <v>258.12022454389518</v>
      </c>
      <c r="R30" s="25"/>
      <c r="S30" s="25">
        <f>+S16*$AA16</f>
        <v>344.16029939186024</v>
      </c>
      <c r="T30" s="25"/>
      <c r="U30" s="25">
        <f>+U16*$AA16</f>
        <v>430.20037423982529</v>
      </c>
      <c r="V30" s="25"/>
      <c r="W30" s="25">
        <f>+W16*$AA16</f>
        <v>516.24044908779035</v>
      </c>
      <c r="X30" s="25"/>
      <c r="Y30" s="25">
        <f>+Y16*$AA16</f>
        <v>430.20037423982529</v>
      </c>
      <c r="Z30" s="13"/>
      <c r="AA30" s="25">
        <f>SUM(M30:Y30)</f>
        <v>2237.0419460470912</v>
      </c>
      <c r="AB30" s="11"/>
    </row>
    <row r="31" spans="2:28" ht="7" customHeight="1" x14ac:dyDescent="0.15">
      <c r="B31" s="7"/>
      <c r="C31" s="16"/>
      <c r="D31" s="13"/>
      <c r="E31" s="9"/>
      <c r="F31" s="9"/>
      <c r="G31" s="9"/>
      <c r="H31" s="13"/>
      <c r="I31" s="13"/>
      <c r="J31" s="13"/>
      <c r="K31" s="13"/>
      <c r="L31" s="13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3"/>
      <c r="AA31" s="25"/>
      <c r="AB31" s="11"/>
    </row>
    <row r="32" spans="2:28" x14ac:dyDescent="0.15">
      <c r="B32" s="7"/>
      <c r="C32" s="16" t="s">
        <v>8</v>
      </c>
      <c r="D32" s="13"/>
      <c r="E32" s="9" t="str">
        <f>+E18</f>
        <v>20:00  uur</v>
      </c>
      <c r="F32" s="16" t="s">
        <v>0</v>
      </c>
      <c r="G32" s="9" t="str">
        <f>+G18</f>
        <v>23:00  uur</v>
      </c>
      <c r="H32" s="13"/>
      <c r="I32" s="13"/>
      <c r="J32" s="13"/>
      <c r="K32" s="13"/>
      <c r="L32" s="13"/>
      <c r="M32" s="25">
        <f>+M18*AA18</f>
        <v>407.62747544051143</v>
      </c>
      <c r="N32" s="25"/>
      <c r="O32" s="25">
        <f>+O18*$AA18</f>
        <v>0</v>
      </c>
      <c r="P32" s="25"/>
      <c r="Q32" s="25">
        <f>+Q18*$AA18</f>
        <v>815.25495088102286</v>
      </c>
      <c r="R32" s="25"/>
      <c r="S32" s="25">
        <f>+S18*$AA18</f>
        <v>1019.0686886012786</v>
      </c>
      <c r="T32" s="25"/>
      <c r="U32" s="25">
        <f>+U18*$AA18</f>
        <v>1222.8824263215342</v>
      </c>
      <c r="V32" s="25"/>
      <c r="W32" s="25">
        <f>+W18*$AA18</f>
        <v>1630.5099017620457</v>
      </c>
      <c r="X32" s="25"/>
      <c r="Y32" s="25">
        <f>+Y18*$AA18</f>
        <v>611.44121316076712</v>
      </c>
      <c r="Z32" s="13"/>
      <c r="AA32" s="25">
        <f>SUM(M32:Y32)</f>
        <v>5706.7846561671595</v>
      </c>
      <c r="AB32" s="11"/>
    </row>
    <row r="33" spans="2:28" ht="7" customHeight="1" thickBot="1" x14ac:dyDescent="0.2">
      <c r="B33" s="7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3"/>
      <c r="AA33" s="13"/>
      <c r="AB33" s="11"/>
    </row>
    <row r="34" spans="2:28" ht="7" customHeight="1" thickTop="1" x14ac:dyDescent="0.1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5"/>
      <c r="AA34" s="5"/>
      <c r="AB34" s="6"/>
    </row>
    <row r="35" spans="2:28" x14ac:dyDescent="0.15">
      <c r="B35" s="7"/>
      <c r="C35" s="9" t="s">
        <v>13</v>
      </c>
      <c r="D35" s="9"/>
      <c r="E35" s="9"/>
      <c r="F35" s="9"/>
      <c r="G35" s="9"/>
      <c r="H35" s="9"/>
      <c r="I35" s="9"/>
      <c r="J35" s="9"/>
      <c r="K35" s="9"/>
      <c r="L35" s="9"/>
      <c r="M35" s="22">
        <f>SUM(M26:M32)</f>
        <v>747.64813659753622</v>
      </c>
      <c r="N35" s="22"/>
      <c r="O35" s="22">
        <f>SUM(O26:O32)</f>
        <v>0</v>
      </c>
      <c r="P35" s="22"/>
      <c r="Q35" s="22">
        <f>SUM(Q26:Q32)</f>
        <v>1237.1760486511771</v>
      </c>
      <c r="R35" s="22"/>
      <c r="S35" s="22">
        <f>SUM(S26:S32)</f>
        <v>1544.8600498986434</v>
      </c>
      <c r="T35" s="22"/>
      <c r="U35" s="22">
        <f>SUM(U26:U32)</f>
        <v>1916.6142990799935</v>
      </c>
      <c r="V35" s="22"/>
      <c r="W35" s="22">
        <f>SUM(W26:W32)</f>
        <v>2492.1822859815998</v>
      </c>
      <c r="X35" s="22"/>
      <c r="Y35" s="22">
        <f>SUM(Y26:Y32)</f>
        <v>1361.9928270700138</v>
      </c>
      <c r="Z35" s="9"/>
      <c r="AA35" s="22">
        <f>SUM(AA26:AA32)</f>
        <v>9300.4736472789627</v>
      </c>
      <c r="AB35" s="11"/>
    </row>
    <row r="36" spans="2:28" ht="7" customHeight="1" thickBot="1" x14ac:dyDescent="0.2">
      <c r="B36" s="7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1"/>
    </row>
    <row r="37" spans="2:28" ht="15" customHeight="1" thickTop="1" thickBo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ht="7" customHeight="1" thickTop="1" x14ac:dyDescent="0.15">
      <c r="B38" s="7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1"/>
    </row>
    <row r="39" spans="2:28" x14ac:dyDescent="0.15">
      <c r="B39" s="7"/>
      <c r="C39" s="13" t="s">
        <v>11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s">
        <v>56</v>
      </c>
      <c r="R39" s="13"/>
      <c r="S39" s="13" t="s">
        <v>55</v>
      </c>
      <c r="T39" s="13"/>
      <c r="U39" s="13" t="s">
        <v>57</v>
      </c>
      <c r="V39" s="13"/>
      <c r="W39" s="13"/>
      <c r="X39" s="13"/>
      <c r="Y39" s="27" t="s">
        <v>23</v>
      </c>
      <c r="Z39" s="13"/>
      <c r="AA39" s="27" t="s">
        <v>24</v>
      </c>
      <c r="AB39" s="11"/>
    </row>
    <row r="40" spans="2:28" ht="7" customHeight="1" thickBot="1" x14ac:dyDescent="0.2">
      <c r="B40" s="7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1"/>
    </row>
    <row r="41" spans="2:28" ht="7" customHeight="1" thickTop="1" x14ac:dyDescent="0.1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/>
    </row>
    <row r="42" spans="2:28" x14ac:dyDescent="0.15">
      <c r="B42" s="7"/>
      <c r="C42" s="16" t="s">
        <v>5</v>
      </c>
      <c r="D42" s="13"/>
      <c r="E42" s="65" t="s">
        <v>52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25"/>
      <c r="Q42" s="52">
        <f>+E53*Q53</f>
        <v>1.7</v>
      </c>
      <c r="R42" s="52"/>
      <c r="S42" s="52">
        <f>+G53*S53</f>
        <v>0</v>
      </c>
      <c r="T42" s="52"/>
      <c r="U42" s="52">
        <f>(I53*U53)+(K53*W53)+(M53*Y53)+(O53*AA53)</f>
        <v>1</v>
      </c>
      <c r="V42" s="52"/>
      <c r="W42" s="52"/>
      <c r="X42" s="52"/>
      <c r="Y42" s="52">
        <f>SUM(Q42:W42)</f>
        <v>2.7</v>
      </c>
      <c r="Z42" s="52"/>
      <c r="AA42" s="52">
        <f>((Q42+U42)/1.06)+(S42/1.21)</f>
        <v>2.5471698113207548</v>
      </c>
      <c r="AB42" s="11"/>
    </row>
    <row r="43" spans="2:28" x14ac:dyDescent="0.15">
      <c r="B43" s="7"/>
      <c r="C43" s="16" t="s">
        <v>6</v>
      </c>
      <c r="D43" s="13"/>
      <c r="E43" s="65" t="s">
        <v>58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25"/>
      <c r="Q43" s="52">
        <f>+E54*Q54</f>
        <v>1.7</v>
      </c>
      <c r="R43" s="52"/>
      <c r="S43" s="52">
        <f>+G54*S54</f>
        <v>2</v>
      </c>
      <c r="T43" s="52"/>
      <c r="U43" s="52">
        <f>(I54*U54)+(K54*W54)+(M54*Y54)+(O54*AA54)</f>
        <v>6.25</v>
      </c>
      <c r="V43" s="52"/>
      <c r="W43" s="52"/>
      <c r="X43" s="52"/>
      <c r="Y43" s="52">
        <f>SUM(Q43:W43)</f>
        <v>9.9499999999999993</v>
      </c>
      <c r="Z43" s="52"/>
      <c r="AA43" s="52">
        <f>((Q43+U43)/1.06)+(S43/1.21)</f>
        <v>9.1528925619834709</v>
      </c>
      <c r="AB43" s="11"/>
    </row>
    <row r="44" spans="2:28" x14ac:dyDescent="0.15">
      <c r="B44" s="7"/>
      <c r="C44" s="16" t="s">
        <v>7</v>
      </c>
      <c r="D44" s="13"/>
      <c r="E44" s="67" t="s">
        <v>59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25"/>
      <c r="Q44" s="52">
        <f>+E55*Q55</f>
        <v>1.7</v>
      </c>
      <c r="R44" s="52"/>
      <c r="S44" s="52">
        <f>+G55*S55</f>
        <v>3.8</v>
      </c>
      <c r="T44" s="52"/>
      <c r="U44" s="52">
        <f>(I55*U55)+(K55*W55)+(M55*Y55)+(O55*AA55)</f>
        <v>8</v>
      </c>
      <c r="V44" s="52"/>
      <c r="W44" s="52"/>
      <c r="X44" s="52"/>
      <c r="Y44" s="52">
        <f>SUM(Q44:W44)</f>
        <v>13.5</v>
      </c>
      <c r="Z44" s="52"/>
      <c r="AA44" s="52">
        <f>((Q44+U44)/1.06)+(S44/1.21)</f>
        <v>12.291439263995008</v>
      </c>
      <c r="AB44" s="11"/>
    </row>
    <row r="45" spans="2:28" x14ac:dyDescent="0.15">
      <c r="B45" s="7"/>
      <c r="C45" s="16" t="s">
        <v>8</v>
      </c>
      <c r="D45" s="13"/>
      <c r="E45" s="65" t="s">
        <v>60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25"/>
      <c r="Q45" s="52">
        <f>+E56*Q56</f>
        <v>2.5499999999999998</v>
      </c>
      <c r="R45" s="52"/>
      <c r="S45" s="52">
        <f>+G56*S56</f>
        <v>6.75</v>
      </c>
      <c r="T45" s="52"/>
      <c r="U45" s="52">
        <f>(I56*U56)+(K56*W56)+(M56*Y56)+(O56*AA56)</f>
        <v>22.4</v>
      </c>
      <c r="V45" s="52"/>
      <c r="W45" s="52"/>
      <c r="X45" s="52"/>
      <c r="Y45" s="52">
        <f>SUM(Q45:W45)</f>
        <v>31.7</v>
      </c>
      <c r="Z45" s="52"/>
      <c r="AA45" s="52">
        <f>((Q45+U45)/1.06)+(S45/1.21)</f>
        <v>29.116248245750818</v>
      </c>
      <c r="AB45" s="11"/>
    </row>
    <row r="46" spans="2:28" ht="7" customHeight="1" thickBot="1" x14ac:dyDescent="0.2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</row>
    <row r="47" spans="2:28" ht="15" customHeight="1" thickTop="1" thickBo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2:28" ht="14" thickTop="1" x14ac:dyDescent="0.15">
      <c r="B48" s="7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1"/>
    </row>
    <row r="49" spans="2:28" x14ac:dyDescent="0.15">
      <c r="B49" s="7"/>
      <c r="C49" s="13"/>
      <c r="D49" s="13"/>
      <c r="E49" s="31" t="s">
        <v>30</v>
      </c>
      <c r="F49" s="13"/>
      <c r="G49" s="31" t="s">
        <v>30</v>
      </c>
      <c r="H49" s="13"/>
      <c r="I49" s="20" t="s">
        <v>25</v>
      </c>
      <c r="J49" s="20"/>
      <c r="K49" s="20" t="s">
        <v>25</v>
      </c>
      <c r="L49" s="20"/>
      <c r="M49" s="20" t="s">
        <v>25</v>
      </c>
      <c r="N49" s="20"/>
      <c r="O49" s="20" t="s">
        <v>25</v>
      </c>
      <c r="P49" s="20"/>
      <c r="Q49" s="31" t="s">
        <v>35</v>
      </c>
      <c r="R49" s="20"/>
      <c r="S49" s="31" t="s">
        <v>35</v>
      </c>
      <c r="T49" s="13"/>
      <c r="U49" s="20" t="s">
        <v>25</v>
      </c>
      <c r="V49" s="32"/>
      <c r="W49" s="20" t="s">
        <v>25</v>
      </c>
      <c r="X49" s="32"/>
      <c r="Y49" s="20" t="s">
        <v>25</v>
      </c>
      <c r="Z49" s="13"/>
      <c r="AA49" s="20" t="s">
        <v>25</v>
      </c>
      <c r="AB49" s="11"/>
    </row>
    <row r="50" spans="2:28" x14ac:dyDescent="0.15">
      <c r="B50" s="7"/>
      <c r="C50" s="13"/>
      <c r="D50" s="13"/>
      <c r="E50" s="20" t="s">
        <v>29</v>
      </c>
      <c r="F50" s="13"/>
      <c r="G50" s="20" t="s">
        <v>29</v>
      </c>
      <c r="H50" s="13"/>
      <c r="I50" s="31" t="s">
        <v>31</v>
      </c>
      <c r="J50" s="20"/>
      <c r="K50" s="31" t="s">
        <v>32</v>
      </c>
      <c r="L50" s="20"/>
      <c r="M50" s="31" t="s">
        <v>33</v>
      </c>
      <c r="N50" s="20"/>
      <c r="O50" s="31" t="s">
        <v>34</v>
      </c>
      <c r="P50" s="20"/>
      <c r="Q50" s="33">
        <v>0.09</v>
      </c>
      <c r="R50" s="20"/>
      <c r="S50" s="33">
        <v>0.21</v>
      </c>
      <c r="T50" s="13"/>
      <c r="U50" s="31" t="s">
        <v>31</v>
      </c>
      <c r="V50" s="32"/>
      <c r="W50" s="31" t="s">
        <v>32</v>
      </c>
      <c r="X50" s="32"/>
      <c r="Y50" s="31" t="s">
        <v>33</v>
      </c>
      <c r="Z50" s="13"/>
      <c r="AA50" s="31" t="s">
        <v>34</v>
      </c>
      <c r="AB50" s="11"/>
    </row>
    <row r="51" spans="2:28" ht="14" thickBot="1" x14ac:dyDescent="0.2">
      <c r="B51" s="7"/>
      <c r="C51" s="13"/>
      <c r="D51" s="13"/>
      <c r="E51" s="33">
        <v>0.09</v>
      </c>
      <c r="F51" s="13"/>
      <c r="G51" s="33">
        <v>0.21</v>
      </c>
      <c r="H51" s="13"/>
      <c r="I51" s="33">
        <v>0.09</v>
      </c>
      <c r="J51" s="33"/>
      <c r="K51" s="33">
        <v>0.09</v>
      </c>
      <c r="L51" s="20"/>
      <c r="M51" s="33">
        <v>0.09</v>
      </c>
      <c r="N51" s="33"/>
      <c r="O51" s="33">
        <v>0.09</v>
      </c>
      <c r="P51" s="20"/>
      <c r="Q51" s="31" t="s">
        <v>36</v>
      </c>
      <c r="R51" s="20"/>
      <c r="S51" s="31" t="s">
        <v>36</v>
      </c>
      <c r="T51" s="13"/>
      <c r="U51" s="31" t="s">
        <v>36</v>
      </c>
      <c r="V51" s="13"/>
      <c r="W51" s="31" t="s">
        <v>36</v>
      </c>
      <c r="X51" s="13"/>
      <c r="Y51" s="31" t="s">
        <v>36</v>
      </c>
      <c r="Z51" s="13"/>
      <c r="AA51" s="31" t="s">
        <v>36</v>
      </c>
      <c r="AB51" s="11"/>
    </row>
    <row r="52" spans="2:28" ht="14" thickTop="1" x14ac:dyDescent="0.1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/>
    </row>
    <row r="53" spans="2:28" x14ac:dyDescent="0.15">
      <c r="B53" s="7"/>
      <c r="C53" s="16" t="s">
        <v>5</v>
      </c>
      <c r="D53" s="13"/>
      <c r="E53" s="49">
        <v>1</v>
      </c>
      <c r="F53" s="9"/>
      <c r="G53" s="49"/>
      <c r="H53" s="16"/>
      <c r="I53" s="49"/>
      <c r="J53" s="13"/>
      <c r="K53" s="49"/>
      <c r="L53" s="16"/>
      <c r="M53" s="49"/>
      <c r="N53" s="34"/>
      <c r="O53" s="49">
        <v>0.5</v>
      </c>
      <c r="P53" s="9"/>
      <c r="Q53" s="50">
        <v>1.7</v>
      </c>
      <c r="R53" s="9"/>
      <c r="S53" s="50"/>
      <c r="T53" s="9"/>
      <c r="U53" s="50"/>
      <c r="V53" s="9"/>
      <c r="W53" s="50"/>
      <c r="X53" s="9"/>
      <c r="Y53" s="50"/>
      <c r="Z53" s="35"/>
      <c r="AA53" s="50">
        <v>2</v>
      </c>
      <c r="AB53" s="11"/>
    </row>
    <row r="54" spans="2:28" x14ac:dyDescent="0.15">
      <c r="B54" s="7"/>
      <c r="C54" s="16" t="s">
        <v>6</v>
      </c>
      <c r="D54" s="13"/>
      <c r="E54" s="49">
        <v>1</v>
      </c>
      <c r="F54" s="9"/>
      <c r="G54" s="49">
        <v>1</v>
      </c>
      <c r="H54" s="16"/>
      <c r="I54" s="49"/>
      <c r="J54" s="13"/>
      <c r="K54" s="49"/>
      <c r="L54" s="16"/>
      <c r="M54" s="49"/>
      <c r="N54" s="16"/>
      <c r="O54" s="49">
        <v>1</v>
      </c>
      <c r="P54" s="9"/>
      <c r="Q54" s="50">
        <v>1.7</v>
      </c>
      <c r="R54" s="9"/>
      <c r="S54" s="50">
        <v>2</v>
      </c>
      <c r="T54" s="9"/>
      <c r="U54" s="50"/>
      <c r="V54" s="9"/>
      <c r="W54" s="50"/>
      <c r="X54" s="9"/>
      <c r="Y54" s="50"/>
      <c r="Z54" s="35"/>
      <c r="AA54" s="50">
        <v>6.25</v>
      </c>
      <c r="AB54" s="11"/>
    </row>
    <row r="55" spans="2:28" x14ac:dyDescent="0.15">
      <c r="B55" s="7"/>
      <c r="C55" s="16" t="s">
        <v>7</v>
      </c>
      <c r="D55" s="13"/>
      <c r="E55" s="49">
        <v>1</v>
      </c>
      <c r="F55" s="9"/>
      <c r="G55" s="49">
        <v>2</v>
      </c>
      <c r="H55" s="16"/>
      <c r="I55" s="49"/>
      <c r="J55" s="13"/>
      <c r="K55" s="49"/>
      <c r="L55" s="16"/>
      <c r="M55" s="49"/>
      <c r="N55" s="16"/>
      <c r="O55" s="49">
        <v>1</v>
      </c>
      <c r="P55" s="9"/>
      <c r="Q55" s="50">
        <v>1.7</v>
      </c>
      <c r="R55" s="9"/>
      <c r="S55" s="50">
        <v>1.9</v>
      </c>
      <c r="T55" s="9"/>
      <c r="U55" s="50"/>
      <c r="V55" s="9"/>
      <c r="W55" s="50"/>
      <c r="X55" s="9"/>
      <c r="Y55" s="50"/>
      <c r="Z55" s="35"/>
      <c r="AA55" s="50">
        <v>8</v>
      </c>
      <c r="AB55" s="11"/>
    </row>
    <row r="56" spans="2:28" x14ac:dyDescent="0.15">
      <c r="B56" s="7"/>
      <c r="C56" s="16" t="s">
        <v>8</v>
      </c>
      <c r="D56" s="13"/>
      <c r="E56" s="49">
        <v>1.5</v>
      </c>
      <c r="F56" s="9"/>
      <c r="G56" s="49">
        <v>3</v>
      </c>
      <c r="H56" s="16"/>
      <c r="I56" s="49">
        <v>0.5</v>
      </c>
      <c r="J56" s="13"/>
      <c r="K56" s="49">
        <v>1</v>
      </c>
      <c r="L56" s="16"/>
      <c r="M56" s="49">
        <v>0.4</v>
      </c>
      <c r="N56" s="16"/>
      <c r="O56" s="49"/>
      <c r="P56" s="9"/>
      <c r="Q56" s="50">
        <v>1.7</v>
      </c>
      <c r="R56" s="9"/>
      <c r="S56" s="50">
        <v>2.25</v>
      </c>
      <c r="T56" s="9"/>
      <c r="U56" s="50">
        <v>8</v>
      </c>
      <c r="V56" s="9"/>
      <c r="W56" s="50">
        <v>16</v>
      </c>
      <c r="X56" s="9"/>
      <c r="Y56" s="50">
        <v>6</v>
      </c>
      <c r="Z56" s="35"/>
      <c r="AA56" s="50"/>
      <c r="AB56" s="11"/>
    </row>
    <row r="57" spans="2:28" ht="7" customHeight="1" thickBot="1" x14ac:dyDescent="0.2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</row>
    <row r="58" spans="2:28" ht="7" customHeight="1" thickTop="1" x14ac:dyDescent="0.15">
      <c r="E58" s="2"/>
      <c r="G58" s="2"/>
      <c r="I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8" ht="14" x14ac:dyDescent="0.15">
      <c r="C59" s="55" t="s">
        <v>42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2:28" x14ac:dyDescent="0.15">
      <c r="E60" s="2"/>
      <c r="G60" s="2"/>
      <c r="I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8" x14ac:dyDescent="0.15">
      <c r="E61" s="2"/>
      <c r="G61" s="2"/>
      <c r="I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8" x14ac:dyDescent="0.15">
      <c r="E62" s="2"/>
      <c r="G62" s="2"/>
      <c r="I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8" x14ac:dyDescent="0.15">
      <c r="E63" s="2"/>
      <c r="G63" s="2"/>
      <c r="I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8" x14ac:dyDescent="0.15">
      <c r="E64" s="2"/>
      <c r="G64" s="2"/>
      <c r="I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5:27" x14ac:dyDescent="0.15">
      <c r="E65" s="2"/>
      <c r="G65" s="2"/>
      <c r="I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5:27" x14ac:dyDescent="0.15">
      <c r="E66" s="2"/>
      <c r="G66" s="2"/>
      <c r="I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5:27" x14ac:dyDescent="0.15">
      <c r="E67" s="2"/>
      <c r="G67" s="2"/>
      <c r="I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5:27" x14ac:dyDescent="0.15">
      <c r="E68" s="2"/>
      <c r="G68" s="2"/>
      <c r="I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5:27" x14ac:dyDescent="0.15">
      <c r="E69" s="2"/>
      <c r="G69" s="2"/>
      <c r="I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5:27" x14ac:dyDescent="0.15">
      <c r="E70" s="2"/>
      <c r="G70" s="2"/>
      <c r="I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5:27" x14ac:dyDescent="0.15">
      <c r="E71" s="2"/>
      <c r="G71" s="2"/>
      <c r="I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5:27" x14ac:dyDescent="0.15">
      <c r="E72" s="2"/>
      <c r="G72" s="2"/>
      <c r="I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5:27" x14ac:dyDescent="0.15">
      <c r="E73" s="2"/>
      <c r="G73" s="2"/>
      <c r="I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5:27" x14ac:dyDescent="0.15">
      <c r="E74" s="2"/>
      <c r="G74" s="2"/>
      <c r="I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5:27" x14ac:dyDescent="0.15">
      <c r="E75" s="2"/>
      <c r="G75" s="2"/>
      <c r="I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5:27" x14ac:dyDescent="0.15">
      <c r="E76" s="2"/>
      <c r="G76" s="2"/>
      <c r="I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5:27" x14ac:dyDescent="0.15">
      <c r="E77" s="2"/>
      <c r="G77" s="2"/>
      <c r="I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5:27" x14ac:dyDescent="0.15">
      <c r="E78" s="2"/>
      <c r="G78" s="2"/>
      <c r="I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5:27" x14ac:dyDescent="0.15">
      <c r="E79" s="2"/>
      <c r="G79" s="2"/>
      <c r="I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5:27" x14ac:dyDescent="0.15">
      <c r="E80" s="2"/>
      <c r="G80" s="2"/>
      <c r="I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5:27" x14ac:dyDescent="0.15">
      <c r="E81" s="2"/>
      <c r="G81" s="2"/>
      <c r="I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5:27" x14ac:dyDescent="0.15">
      <c r="E82" s="2"/>
      <c r="G82" s="2"/>
      <c r="I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5:27" x14ac:dyDescent="0.15">
      <c r="E83" s="2"/>
      <c r="G83" s="2"/>
      <c r="I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5:27" x14ac:dyDescent="0.15">
      <c r="E84" s="2"/>
      <c r="G84" s="2"/>
      <c r="I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5:27" x14ac:dyDescent="0.15">
      <c r="E85" s="2"/>
      <c r="G85" s="2"/>
      <c r="I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5:27" x14ac:dyDescent="0.15">
      <c r="E86" s="2"/>
      <c r="G86" s="2"/>
      <c r="I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5:27" x14ac:dyDescent="0.15">
      <c r="E87" s="2"/>
      <c r="G87" s="2"/>
      <c r="I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5:27" x14ac:dyDescent="0.15">
      <c r="E88" s="2"/>
      <c r="G88" s="2"/>
      <c r="I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5:27" x14ac:dyDescent="0.15">
      <c r="E89" s="2"/>
      <c r="G89" s="2"/>
      <c r="I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5:27" x14ac:dyDescent="0.15">
      <c r="E90" s="2"/>
      <c r="G90" s="2"/>
      <c r="I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5:27" x14ac:dyDescent="0.15">
      <c r="E91" s="2"/>
      <c r="G91" s="2"/>
      <c r="I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5:27" x14ac:dyDescent="0.15">
      <c r="E92" s="2"/>
      <c r="G92" s="2"/>
      <c r="I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5:27" x14ac:dyDescent="0.15">
      <c r="E93" s="2"/>
      <c r="G93" s="2"/>
      <c r="I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5:27" x14ac:dyDescent="0.15">
      <c r="E94" s="2"/>
      <c r="G94" s="2"/>
      <c r="I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5:27" x14ac:dyDescent="0.15">
      <c r="E95" s="2"/>
      <c r="G95" s="2"/>
      <c r="I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5:27" x14ac:dyDescent="0.15">
      <c r="E96" s="2"/>
      <c r="G96" s="2"/>
      <c r="I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5:27" x14ac:dyDescent="0.15">
      <c r="E97" s="2"/>
      <c r="G97" s="2"/>
      <c r="I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5:27" x14ac:dyDescent="0.15">
      <c r="E98" s="2"/>
      <c r="G98" s="2"/>
      <c r="I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5:27" x14ac:dyDescent="0.15">
      <c r="E99" s="2"/>
      <c r="G99" s="2"/>
      <c r="I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5:27" x14ac:dyDescent="0.15">
      <c r="E100" s="2"/>
      <c r="G100" s="2"/>
      <c r="I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5:27" x14ac:dyDescent="0.15">
      <c r="E101" s="2"/>
      <c r="G101" s="2"/>
      <c r="I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5:27" x14ac:dyDescent="0.15">
      <c r="E102" s="2"/>
      <c r="G102" s="2"/>
      <c r="I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5:27" x14ac:dyDescent="0.15">
      <c r="E103" s="2"/>
      <c r="G103" s="2"/>
      <c r="I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5:27" x14ac:dyDescent="0.15">
      <c r="E104" s="2"/>
      <c r="G104" s="2"/>
      <c r="I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5:27" x14ac:dyDescent="0.15">
      <c r="E105" s="2"/>
      <c r="G105" s="2"/>
      <c r="I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5:27" x14ac:dyDescent="0.15">
      <c r="E106" s="2"/>
      <c r="G106" s="2"/>
      <c r="I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5:27" x14ac:dyDescent="0.15">
      <c r="E107" s="2"/>
      <c r="G107" s="2"/>
      <c r="I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5:27" x14ac:dyDescent="0.15">
      <c r="E108" s="2"/>
      <c r="G108" s="2"/>
      <c r="I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5:27" x14ac:dyDescent="0.15">
      <c r="E109" s="2"/>
      <c r="G109" s="2"/>
      <c r="I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5:27" x14ac:dyDescent="0.15">
      <c r="E110" s="2"/>
      <c r="G110" s="2"/>
      <c r="I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5:27" x14ac:dyDescent="0.15">
      <c r="E111" s="2"/>
      <c r="G111" s="2"/>
      <c r="I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5:27" x14ac:dyDescent="0.15">
      <c r="E112" s="2"/>
      <c r="G112" s="2"/>
      <c r="I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="2" customFormat="1" x14ac:dyDescent="0.15"/>
    <row r="114" s="2" customFormat="1" x14ac:dyDescent="0.15"/>
    <row r="115" s="2" customFormat="1" x14ac:dyDescent="0.15"/>
    <row r="116" s="2" customFormat="1" x14ac:dyDescent="0.15"/>
    <row r="117" s="2" customFormat="1" x14ac:dyDescent="0.15"/>
    <row r="118" s="2" customFormat="1" x14ac:dyDescent="0.15"/>
    <row r="119" s="2" customFormat="1" x14ac:dyDescent="0.15"/>
    <row r="120" s="2" customFormat="1" x14ac:dyDescent="0.15"/>
    <row r="121" s="2" customFormat="1" x14ac:dyDescent="0.15"/>
    <row r="122" s="2" customFormat="1" x14ac:dyDescent="0.15"/>
    <row r="123" s="2" customFormat="1" x14ac:dyDescent="0.15"/>
    <row r="124" s="2" customFormat="1" x14ac:dyDescent="0.15"/>
    <row r="125" s="2" customFormat="1" x14ac:dyDescent="0.15"/>
    <row r="126" s="2" customFormat="1" x14ac:dyDescent="0.15"/>
    <row r="127" s="2" customFormat="1" x14ac:dyDescent="0.15"/>
    <row r="128" s="2" customFormat="1" x14ac:dyDescent="0.15"/>
    <row r="129" s="2" customFormat="1" x14ac:dyDescent="0.15"/>
    <row r="130" s="2" customFormat="1" x14ac:dyDescent="0.15"/>
    <row r="131" s="2" customFormat="1" x14ac:dyDescent="0.15"/>
    <row r="132" s="2" customFormat="1" x14ac:dyDescent="0.15"/>
    <row r="133" s="2" customFormat="1" x14ac:dyDescent="0.15"/>
    <row r="134" s="2" customFormat="1" x14ac:dyDescent="0.15"/>
    <row r="135" s="2" customFormat="1" x14ac:dyDescent="0.15"/>
    <row r="136" s="2" customFormat="1" x14ac:dyDescent="0.15"/>
    <row r="137" s="2" customFormat="1" x14ac:dyDescent="0.15"/>
    <row r="138" s="2" customFormat="1" x14ac:dyDescent="0.15"/>
    <row r="139" s="2" customFormat="1" x14ac:dyDescent="0.15"/>
    <row r="140" s="2" customFormat="1" x14ac:dyDescent="0.15"/>
    <row r="141" s="2" customFormat="1" x14ac:dyDescent="0.15"/>
    <row r="142" s="2" customFormat="1" x14ac:dyDescent="0.15"/>
    <row r="143" s="2" customFormat="1" x14ac:dyDescent="0.15"/>
    <row r="144" s="2" customFormat="1" x14ac:dyDescent="0.15"/>
    <row r="145" s="2" customFormat="1" x14ac:dyDescent="0.15"/>
    <row r="146" s="2" customFormat="1" x14ac:dyDescent="0.15"/>
    <row r="147" s="2" customFormat="1" x14ac:dyDescent="0.15"/>
    <row r="148" s="2" customFormat="1" x14ac:dyDescent="0.15"/>
    <row r="149" s="2" customFormat="1" x14ac:dyDescent="0.15"/>
    <row r="150" s="2" customFormat="1" x14ac:dyDescent="0.15"/>
    <row r="151" s="2" customFormat="1" x14ac:dyDescent="0.15"/>
    <row r="152" s="2" customFormat="1" x14ac:dyDescent="0.15"/>
    <row r="153" s="2" customFormat="1" x14ac:dyDescent="0.15"/>
    <row r="154" s="2" customFormat="1" x14ac:dyDescent="0.15"/>
    <row r="155" s="2" customFormat="1" x14ac:dyDescent="0.15"/>
    <row r="156" s="2" customFormat="1" x14ac:dyDescent="0.15"/>
    <row r="157" s="2" customFormat="1" x14ac:dyDescent="0.15"/>
    <row r="158" s="2" customFormat="1" x14ac:dyDescent="0.15"/>
    <row r="159" s="2" customFormat="1" x14ac:dyDescent="0.15"/>
    <row r="160" s="2" customFormat="1" x14ac:dyDescent="0.15"/>
    <row r="161" s="2" customFormat="1" x14ac:dyDescent="0.15"/>
    <row r="162" s="2" customFormat="1" x14ac:dyDescent="0.15"/>
    <row r="163" s="2" customFormat="1" x14ac:dyDescent="0.15"/>
    <row r="164" s="2" customFormat="1" x14ac:dyDescent="0.15"/>
    <row r="165" s="2" customFormat="1" x14ac:dyDescent="0.15"/>
    <row r="166" s="2" customFormat="1" x14ac:dyDescent="0.15"/>
    <row r="167" s="2" customFormat="1" x14ac:dyDescent="0.15"/>
    <row r="168" s="2" customFormat="1" x14ac:dyDescent="0.15"/>
    <row r="169" s="2" customFormat="1" x14ac:dyDescent="0.15"/>
    <row r="170" s="2" customFormat="1" x14ac:dyDescent="0.15"/>
    <row r="171" s="2" customFormat="1" x14ac:dyDescent="0.15"/>
    <row r="172" s="2" customFormat="1" x14ac:dyDescent="0.15"/>
    <row r="173" s="2" customFormat="1" x14ac:dyDescent="0.15"/>
    <row r="174" s="2" customFormat="1" x14ac:dyDescent="0.15"/>
    <row r="175" s="2" customFormat="1" x14ac:dyDescent="0.15"/>
    <row r="176" s="2" customFormat="1" x14ac:dyDescent="0.15"/>
    <row r="177" s="2" customFormat="1" x14ac:dyDescent="0.15"/>
    <row r="178" s="2" customFormat="1" x14ac:dyDescent="0.15"/>
    <row r="179" s="2" customFormat="1" x14ac:dyDescent="0.15"/>
    <row r="180" s="2" customFormat="1" x14ac:dyDescent="0.15"/>
    <row r="181" s="2" customFormat="1" x14ac:dyDescent="0.15"/>
    <row r="182" s="2" customFormat="1" x14ac:dyDescent="0.15"/>
    <row r="183" s="2" customFormat="1" x14ac:dyDescent="0.15"/>
    <row r="184" s="2" customFormat="1" x14ac:dyDescent="0.15"/>
    <row r="185" s="2" customFormat="1" x14ac:dyDescent="0.15"/>
    <row r="186" s="2" customFormat="1" x14ac:dyDescent="0.15"/>
    <row r="187" s="2" customFormat="1" x14ac:dyDescent="0.15"/>
    <row r="188" s="2" customFormat="1" x14ac:dyDescent="0.15"/>
    <row r="189" s="2" customFormat="1" x14ac:dyDescent="0.15"/>
    <row r="190" s="2" customFormat="1" x14ac:dyDescent="0.15"/>
    <row r="191" s="2" customFormat="1" x14ac:dyDescent="0.15"/>
    <row r="192" s="2" customFormat="1" x14ac:dyDescent="0.15"/>
    <row r="193" s="2" customFormat="1" x14ac:dyDescent="0.15"/>
    <row r="194" s="2" customFormat="1" x14ac:dyDescent="0.15"/>
    <row r="195" s="2" customFormat="1" x14ac:dyDescent="0.15"/>
    <row r="196" s="2" customFormat="1" x14ac:dyDescent="0.15"/>
    <row r="197" s="2" customFormat="1" x14ac:dyDescent="0.15"/>
    <row r="198" s="2" customFormat="1" x14ac:dyDescent="0.15"/>
    <row r="199" s="2" customFormat="1" x14ac:dyDescent="0.15"/>
    <row r="200" s="2" customFormat="1" x14ac:dyDescent="0.15"/>
    <row r="201" s="2" customFormat="1" x14ac:dyDescent="0.15"/>
    <row r="202" s="2" customFormat="1" x14ac:dyDescent="0.15"/>
    <row r="203" s="2" customFormat="1" x14ac:dyDescent="0.15"/>
    <row r="204" s="2" customFormat="1" x14ac:dyDescent="0.15"/>
    <row r="205" s="2" customFormat="1" x14ac:dyDescent="0.15"/>
    <row r="206" s="2" customFormat="1" x14ac:dyDescent="0.15"/>
    <row r="207" s="2" customFormat="1" x14ac:dyDescent="0.15"/>
    <row r="208" s="2" customFormat="1" x14ac:dyDescent="0.15"/>
    <row r="209" s="2" customFormat="1" x14ac:dyDescent="0.15"/>
    <row r="210" s="2" customFormat="1" x14ac:dyDescent="0.15"/>
    <row r="211" s="2" customFormat="1" x14ac:dyDescent="0.15"/>
    <row r="212" s="2" customFormat="1" x14ac:dyDescent="0.15"/>
    <row r="213" s="2" customFormat="1" x14ac:dyDescent="0.15"/>
    <row r="214" s="2" customFormat="1" x14ac:dyDescent="0.15"/>
    <row r="215" s="2" customFormat="1" x14ac:dyDescent="0.15"/>
    <row r="216" s="2" customFormat="1" x14ac:dyDescent="0.15"/>
    <row r="217" s="2" customFormat="1" x14ac:dyDescent="0.15"/>
    <row r="218" s="2" customFormat="1" x14ac:dyDescent="0.15"/>
    <row r="219" s="2" customFormat="1" x14ac:dyDescent="0.15"/>
    <row r="220" s="2" customFormat="1" x14ac:dyDescent="0.15"/>
    <row r="221" s="2" customFormat="1" x14ac:dyDescent="0.15"/>
    <row r="222" s="2" customFormat="1" x14ac:dyDescent="0.15"/>
    <row r="223" s="2" customFormat="1" x14ac:dyDescent="0.15"/>
    <row r="224" s="2" customFormat="1" x14ac:dyDescent="0.15"/>
    <row r="225" s="2" customFormat="1" x14ac:dyDescent="0.15"/>
    <row r="226" s="2" customFormat="1" x14ac:dyDescent="0.15"/>
    <row r="227" s="2" customFormat="1" x14ac:dyDescent="0.15"/>
    <row r="228" s="2" customFormat="1" x14ac:dyDescent="0.15"/>
    <row r="229" s="2" customFormat="1" x14ac:dyDescent="0.15"/>
    <row r="230" s="2" customFormat="1" x14ac:dyDescent="0.15"/>
    <row r="231" s="2" customFormat="1" x14ac:dyDescent="0.15"/>
    <row r="232" s="2" customFormat="1" x14ac:dyDescent="0.15"/>
    <row r="233" s="2" customFormat="1" x14ac:dyDescent="0.15"/>
    <row r="234" s="2" customFormat="1" x14ac:dyDescent="0.15"/>
    <row r="235" s="2" customFormat="1" x14ac:dyDescent="0.15"/>
    <row r="236" s="2" customFormat="1" x14ac:dyDescent="0.15"/>
    <row r="237" s="2" customFormat="1" x14ac:dyDescent="0.15"/>
    <row r="238" s="2" customFormat="1" x14ac:dyDescent="0.15"/>
    <row r="239" s="2" customFormat="1" x14ac:dyDescent="0.15"/>
    <row r="240" s="2" customFormat="1" x14ac:dyDescent="0.15"/>
    <row r="241" s="2" customFormat="1" x14ac:dyDescent="0.15"/>
    <row r="242" s="2" customFormat="1" x14ac:dyDescent="0.15"/>
    <row r="243" s="2" customFormat="1" x14ac:dyDescent="0.15"/>
    <row r="244" s="2" customFormat="1" x14ac:dyDescent="0.15"/>
    <row r="245" s="2" customFormat="1" x14ac:dyDescent="0.15"/>
    <row r="246" s="2" customFormat="1" x14ac:dyDescent="0.15"/>
    <row r="247" s="2" customFormat="1" x14ac:dyDescent="0.15"/>
    <row r="248" s="2" customFormat="1" x14ac:dyDescent="0.15"/>
    <row r="249" s="2" customFormat="1" x14ac:dyDescent="0.15"/>
    <row r="250" s="2" customFormat="1" x14ac:dyDescent="0.15"/>
    <row r="251" s="2" customFormat="1" x14ac:dyDescent="0.15"/>
    <row r="252" s="2" customFormat="1" x14ac:dyDescent="0.15"/>
    <row r="253" s="2" customFormat="1" x14ac:dyDescent="0.15"/>
    <row r="254" s="2" customFormat="1" x14ac:dyDescent="0.15"/>
    <row r="255" s="2" customFormat="1" x14ac:dyDescent="0.15"/>
    <row r="256" s="2" customFormat="1" x14ac:dyDescent="0.15"/>
    <row r="257" s="2" customFormat="1" x14ac:dyDescent="0.15"/>
    <row r="258" s="2" customFormat="1" x14ac:dyDescent="0.15"/>
    <row r="259" s="2" customFormat="1" x14ac:dyDescent="0.15"/>
    <row r="260" s="2" customFormat="1" x14ac:dyDescent="0.15"/>
    <row r="261" s="2" customFormat="1" x14ac:dyDescent="0.15"/>
    <row r="262" s="2" customFormat="1" x14ac:dyDescent="0.15"/>
    <row r="263" s="2" customFormat="1" x14ac:dyDescent="0.15"/>
    <row r="264" s="2" customFormat="1" x14ac:dyDescent="0.15"/>
    <row r="265" s="2" customFormat="1" x14ac:dyDescent="0.15"/>
    <row r="266" s="2" customFormat="1" x14ac:dyDescent="0.15"/>
    <row r="267" s="2" customFormat="1" x14ac:dyDescent="0.15"/>
    <row r="268" s="2" customFormat="1" x14ac:dyDescent="0.15"/>
    <row r="269" s="2" customFormat="1" x14ac:dyDescent="0.15"/>
    <row r="270" s="2" customFormat="1" x14ac:dyDescent="0.15"/>
    <row r="271" s="2" customFormat="1" x14ac:dyDescent="0.15"/>
    <row r="272" s="2" customFormat="1" x14ac:dyDescent="0.15"/>
    <row r="273" s="2" customFormat="1" x14ac:dyDescent="0.15"/>
    <row r="274" s="2" customFormat="1" x14ac:dyDescent="0.15"/>
    <row r="275" s="2" customFormat="1" x14ac:dyDescent="0.15"/>
    <row r="276" s="2" customFormat="1" x14ac:dyDescent="0.15"/>
    <row r="277" s="2" customFormat="1" x14ac:dyDescent="0.15"/>
    <row r="278" s="2" customFormat="1" x14ac:dyDescent="0.15"/>
    <row r="279" s="2" customFormat="1" x14ac:dyDescent="0.15"/>
    <row r="280" s="2" customFormat="1" x14ac:dyDescent="0.15"/>
    <row r="281" s="2" customFormat="1" x14ac:dyDescent="0.15"/>
    <row r="282" s="2" customFormat="1" x14ac:dyDescent="0.15"/>
    <row r="283" s="2" customFormat="1" x14ac:dyDescent="0.15"/>
    <row r="284" s="2" customFormat="1" x14ac:dyDescent="0.15"/>
    <row r="285" s="2" customFormat="1" x14ac:dyDescent="0.15"/>
    <row r="286" s="2" customFormat="1" x14ac:dyDescent="0.15"/>
    <row r="287" s="2" customFormat="1" x14ac:dyDescent="0.15"/>
    <row r="288" s="2" customFormat="1" x14ac:dyDescent="0.15"/>
    <row r="289" s="2" customFormat="1" x14ac:dyDescent="0.15"/>
    <row r="290" s="2" customFormat="1" x14ac:dyDescent="0.15"/>
    <row r="291" s="2" customFormat="1" x14ac:dyDescent="0.15"/>
    <row r="292" s="2" customFormat="1" x14ac:dyDescent="0.15"/>
    <row r="293" s="2" customFormat="1" x14ac:dyDescent="0.15"/>
    <row r="294" s="2" customFormat="1" x14ac:dyDescent="0.15"/>
    <row r="295" s="2" customFormat="1" x14ac:dyDescent="0.15"/>
    <row r="296" s="2" customFormat="1" x14ac:dyDescent="0.15"/>
    <row r="297" s="2" customFormat="1" x14ac:dyDescent="0.15"/>
    <row r="298" s="2" customFormat="1" x14ac:dyDescent="0.15"/>
    <row r="299" s="2" customFormat="1" x14ac:dyDescent="0.15"/>
    <row r="300" s="2" customFormat="1" x14ac:dyDescent="0.15"/>
    <row r="301" s="2" customFormat="1" x14ac:dyDescent="0.15"/>
    <row r="302" s="2" customFormat="1" x14ac:dyDescent="0.15"/>
    <row r="303" s="2" customFormat="1" x14ac:dyDescent="0.15"/>
    <row r="304" s="2" customFormat="1" x14ac:dyDescent="0.15"/>
    <row r="305" s="2" customFormat="1" x14ac:dyDescent="0.15"/>
    <row r="306" s="2" customFormat="1" x14ac:dyDescent="0.15"/>
    <row r="307" s="2" customFormat="1" x14ac:dyDescent="0.15"/>
    <row r="308" s="2" customFormat="1" x14ac:dyDescent="0.15"/>
    <row r="309" s="2" customFormat="1" x14ac:dyDescent="0.15"/>
    <row r="310" s="2" customFormat="1" x14ac:dyDescent="0.15"/>
    <row r="311" s="2" customFormat="1" x14ac:dyDescent="0.15"/>
    <row r="312" s="2" customFormat="1" x14ac:dyDescent="0.15"/>
    <row r="313" s="2" customFormat="1" x14ac:dyDescent="0.15"/>
    <row r="314" s="2" customFormat="1" x14ac:dyDescent="0.15"/>
    <row r="315" s="2" customFormat="1" x14ac:dyDescent="0.15"/>
    <row r="316" s="2" customFormat="1" x14ac:dyDescent="0.15"/>
    <row r="317" s="2" customFormat="1" x14ac:dyDescent="0.15"/>
    <row r="318" s="2" customFormat="1" x14ac:dyDescent="0.15"/>
    <row r="319" s="2" customFormat="1" x14ac:dyDescent="0.15"/>
    <row r="320" s="2" customFormat="1" x14ac:dyDescent="0.15"/>
    <row r="321" s="2" customFormat="1" x14ac:dyDescent="0.15"/>
    <row r="322" s="2" customFormat="1" x14ac:dyDescent="0.15"/>
    <row r="323" s="2" customFormat="1" x14ac:dyDescent="0.15"/>
    <row r="324" s="2" customFormat="1" x14ac:dyDescent="0.15"/>
    <row r="325" s="2" customFormat="1" x14ac:dyDescent="0.15"/>
    <row r="326" s="2" customFormat="1" x14ac:dyDescent="0.15"/>
    <row r="327" s="2" customFormat="1" x14ac:dyDescent="0.15"/>
    <row r="328" s="2" customFormat="1" x14ac:dyDescent="0.15"/>
    <row r="329" s="2" customFormat="1" x14ac:dyDescent="0.15"/>
    <row r="330" s="2" customFormat="1" x14ac:dyDescent="0.15"/>
    <row r="331" s="2" customFormat="1" x14ac:dyDescent="0.15"/>
    <row r="332" s="2" customFormat="1" x14ac:dyDescent="0.15"/>
    <row r="333" s="2" customFormat="1" x14ac:dyDescent="0.15"/>
    <row r="334" s="2" customFormat="1" x14ac:dyDescent="0.15"/>
    <row r="335" s="2" customFormat="1" x14ac:dyDescent="0.15"/>
    <row r="336" s="2" customFormat="1" x14ac:dyDescent="0.15"/>
    <row r="337" s="2" customFormat="1" x14ac:dyDescent="0.15"/>
    <row r="338" s="2" customFormat="1" x14ac:dyDescent="0.15"/>
    <row r="339" s="2" customFormat="1" x14ac:dyDescent="0.15"/>
    <row r="340" s="2" customFormat="1" x14ac:dyDescent="0.15"/>
    <row r="341" s="2" customFormat="1" x14ac:dyDescent="0.15"/>
    <row r="342" s="2" customFormat="1" x14ac:dyDescent="0.15"/>
    <row r="343" s="2" customFormat="1" x14ac:dyDescent="0.15"/>
    <row r="344" s="2" customFormat="1" x14ac:dyDescent="0.15"/>
    <row r="345" s="2" customFormat="1" x14ac:dyDescent="0.15"/>
    <row r="346" s="2" customFormat="1" x14ac:dyDescent="0.15"/>
    <row r="347" s="2" customFormat="1" x14ac:dyDescent="0.15"/>
    <row r="348" s="2" customFormat="1" x14ac:dyDescent="0.15"/>
    <row r="349" s="2" customFormat="1" x14ac:dyDescent="0.15"/>
    <row r="350" s="2" customFormat="1" x14ac:dyDescent="0.15"/>
    <row r="351" s="2" customFormat="1" x14ac:dyDescent="0.15"/>
    <row r="352" s="2" customFormat="1" x14ac:dyDescent="0.15"/>
    <row r="353" s="2" customFormat="1" x14ac:dyDescent="0.15"/>
    <row r="354" s="2" customFormat="1" x14ac:dyDescent="0.15"/>
    <row r="355" s="2" customFormat="1" x14ac:dyDescent="0.15"/>
    <row r="356" s="2" customFormat="1" x14ac:dyDescent="0.15"/>
    <row r="357" s="2" customFormat="1" x14ac:dyDescent="0.15"/>
    <row r="358" s="2" customFormat="1" x14ac:dyDescent="0.15"/>
    <row r="359" s="2" customFormat="1" x14ac:dyDescent="0.15"/>
    <row r="360" s="2" customFormat="1" x14ac:dyDescent="0.15"/>
    <row r="361" s="2" customFormat="1" x14ac:dyDescent="0.15"/>
    <row r="362" s="2" customFormat="1" x14ac:dyDescent="0.15"/>
    <row r="363" s="2" customFormat="1" x14ac:dyDescent="0.15"/>
    <row r="364" s="2" customFormat="1" x14ac:dyDescent="0.15"/>
    <row r="365" s="2" customFormat="1" x14ac:dyDescent="0.15"/>
    <row r="366" s="2" customFormat="1" x14ac:dyDescent="0.15"/>
    <row r="367" s="2" customFormat="1" x14ac:dyDescent="0.15"/>
    <row r="368" s="2" customFormat="1" x14ac:dyDescent="0.15"/>
    <row r="369" s="2" customFormat="1" x14ac:dyDescent="0.15"/>
    <row r="370" s="2" customFormat="1" x14ac:dyDescent="0.15"/>
    <row r="371" s="2" customFormat="1" x14ac:dyDescent="0.15"/>
    <row r="372" s="2" customFormat="1" x14ac:dyDescent="0.15"/>
    <row r="373" s="2" customFormat="1" x14ac:dyDescent="0.15"/>
    <row r="374" s="2" customFormat="1" x14ac:dyDescent="0.15"/>
    <row r="375" s="2" customFormat="1" x14ac:dyDescent="0.15"/>
    <row r="376" s="2" customFormat="1" x14ac:dyDescent="0.15"/>
    <row r="377" s="2" customFormat="1" x14ac:dyDescent="0.15"/>
    <row r="378" s="2" customFormat="1" x14ac:dyDescent="0.15"/>
    <row r="379" s="2" customFormat="1" x14ac:dyDescent="0.15"/>
    <row r="380" s="2" customFormat="1" x14ac:dyDescent="0.15"/>
    <row r="381" s="2" customFormat="1" x14ac:dyDescent="0.15"/>
    <row r="382" s="2" customFormat="1" x14ac:dyDescent="0.15"/>
    <row r="383" s="2" customFormat="1" x14ac:dyDescent="0.15"/>
    <row r="384" s="2" customFormat="1" x14ac:dyDescent="0.15"/>
    <row r="385" s="2" customFormat="1" x14ac:dyDescent="0.15"/>
    <row r="386" s="2" customFormat="1" x14ac:dyDescent="0.15"/>
    <row r="387" s="2" customFormat="1" x14ac:dyDescent="0.15"/>
    <row r="388" s="2" customFormat="1" x14ac:dyDescent="0.15"/>
    <row r="389" s="2" customFormat="1" x14ac:dyDescent="0.15"/>
    <row r="390" s="2" customFormat="1" x14ac:dyDescent="0.15"/>
    <row r="391" s="2" customFormat="1" x14ac:dyDescent="0.15"/>
    <row r="392" s="2" customFormat="1" x14ac:dyDescent="0.15"/>
    <row r="393" s="2" customFormat="1" x14ac:dyDescent="0.15"/>
    <row r="394" s="2" customFormat="1" x14ac:dyDescent="0.15"/>
    <row r="395" s="2" customFormat="1" x14ac:dyDescent="0.15"/>
    <row r="396" s="2" customFormat="1" x14ac:dyDescent="0.15"/>
    <row r="397" s="2" customFormat="1" x14ac:dyDescent="0.15"/>
    <row r="398" s="2" customFormat="1" x14ac:dyDescent="0.15"/>
    <row r="399" s="2" customFormat="1" x14ac:dyDescent="0.15"/>
    <row r="400" s="2" customFormat="1" x14ac:dyDescent="0.15"/>
    <row r="401" s="2" customFormat="1" x14ac:dyDescent="0.15"/>
    <row r="402" s="2" customFormat="1" x14ac:dyDescent="0.15"/>
    <row r="403" s="2" customFormat="1" x14ac:dyDescent="0.15"/>
    <row r="404" s="2" customFormat="1" x14ac:dyDescent="0.15"/>
    <row r="405" s="2" customFormat="1" x14ac:dyDescent="0.15"/>
    <row r="406" s="2" customFormat="1" x14ac:dyDescent="0.15"/>
    <row r="407" s="2" customFormat="1" x14ac:dyDescent="0.15"/>
    <row r="408" s="2" customFormat="1" x14ac:dyDescent="0.15"/>
    <row r="409" s="2" customFormat="1" x14ac:dyDescent="0.15"/>
    <row r="410" s="2" customFormat="1" x14ac:dyDescent="0.15"/>
    <row r="411" s="2" customFormat="1" x14ac:dyDescent="0.15"/>
    <row r="412" s="2" customFormat="1" x14ac:dyDescent="0.15"/>
    <row r="413" s="2" customFormat="1" x14ac:dyDescent="0.15"/>
    <row r="414" s="2" customFormat="1" x14ac:dyDescent="0.15"/>
    <row r="415" s="2" customFormat="1" x14ac:dyDescent="0.15"/>
    <row r="416" s="2" customFormat="1" x14ac:dyDescent="0.15"/>
    <row r="417" s="2" customFormat="1" x14ac:dyDescent="0.15"/>
    <row r="418" s="2" customFormat="1" x14ac:dyDescent="0.15"/>
    <row r="419" s="2" customFormat="1" x14ac:dyDescent="0.15"/>
    <row r="420" s="2" customFormat="1" x14ac:dyDescent="0.15"/>
    <row r="421" s="2" customFormat="1" x14ac:dyDescent="0.15"/>
    <row r="422" s="2" customFormat="1" x14ac:dyDescent="0.15"/>
    <row r="423" s="2" customFormat="1" x14ac:dyDescent="0.15"/>
    <row r="424" s="2" customFormat="1" x14ac:dyDescent="0.15"/>
    <row r="425" s="2" customFormat="1" x14ac:dyDescent="0.15"/>
    <row r="426" s="2" customFormat="1" x14ac:dyDescent="0.15"/>
    <row r="427" s="2" customFormat="1" x14ac:dyDescent="0.15"/>
    <row r="428" s="2" customFormat="1" x14ac:dyDescent="0.15"/>
    <row r="429" s="2" customFormat="1" x14ac:dyDescent="0.15"/>
    <row r="430" s="2" customFormat="1" x14ac:dyDescent="0.15"/>
    <row r="431" s="2" customFormat="1" x14ac:dyDescent="0.15"/>
    <row r="432" s="2" customFormat="1" x14ac:dyDescent="0.15"/>
    <row r="433" s="2" customFormat="1" x14ac:dyDescent="0.15"/>
    <row r="434" s="2" customFormat="1" x14ac:dyDescent="0.15"/>
    <row r="435" s="2" customFormat="1" x14ac:dyDescent="0.15"/>
    <row r="436" s="2" customFormat="1" x14ac:dyDescent="0.15"/>
    <row r="437" s="2" customFormat="1" x14ac:dyDescent="0.15"/>
    <row r="438" s="2" customFormat="1" x14ac:dyDescent="0.15"/>
    <row r="439" s="2" customFormat="1" x14ac:dyDescent="0.15"/>
    <row r="440" s="2" customFormat="1" x14ac:dyDescent="0.15"/>
    <row r="441" s="2" customFormat="1" x14ac:dyDescent="0.15"/>
    <row r="442" s="2" customFormat="1" x14ac:dyDescent="0.15"/>
    <row r="443" s="2" customFormat="1" x14ac:dyDescent="0.15"/>
    <row r="444" s="2" customFormat="1" x14ac:dyDescent="0.15"/>
    <row r="445" s="2" customFormat="1" x14ac:dyDescent="0.15"/>
    <row r="446" s="2" customFormat="1" x14ac:dyDescent="0.15"/>
    <row r="447" s="2" customFormat="1" x14ac:dyDescent="0.15"/>
    <row r="448" s="2" customFormat="1" x14ac:dyDescent="0.15"/>
    <row r="449" s="2" customFormat="1" x14ac:dyDescent="0.15"/>
    <row r="450" s="2" customFormat="1" x14ac:dyDescent="0.15"/>
    <row r="451" s="2" customFormat="1" x14ac:dyDescent="0.15"/>
    <row r="452" s="2" customFormat="1" x14ac:dyDescent="0.15"/>
    <row r="453" s="2" customFormat="1" x14ac:dyDescent="0.15"/>
    <row r="454" s="2" customFormat="1" x14ac:dyDescent="0.15"/>
    <row r="455" s="2" customFormat="1" x14ac:dyDescent="0.15"/>
    <row r="456" s="2" customFormat="1" x14ac:dyDescent="0.15"/>
    <row r="457" s="2" customFormat="1" x14ac:dyDescent="0.15"/>
    <row r="458" s="2" customFormat="1" x14ac:dyDescent="0.15"/>
    <row r="459" s="2" customFormat="1" x14ac:dyDescent="0.15"/>
    <row r="460" s="2" customFormat="1" x14ac:dyDescent="0.15"/>
    <row r="461" s="2" customFormat="1" x14ac:dyDescent="0.15"/>
    <row r="462" s="2" customFormat="1" x14ac:dyDescent="0.15"/>
    <row r="463" s="2" customFormat="1" x14ac:dyDescent="0.15"/>
    <row r="464" s="2" customFormat="1" x14ac:dyDescent="0.15"/>
    <row r="465" s="2" customFormat="1" x14ac:dyDescent="0.15"/>
    <row r="466" s="2" customFormat="1" x14ac:dyDescent="0.15"/>
    <row r="467" s="2" customFormat="1" x14ac:dyDescent="0.15"/>
    <row r="468" s="2" customFormat="1" x14ac:dyDescent="0.15"/>
    <row r="469" s="2" customFormat="1" x14ac:dyDescent="0.15"/>
    <row r="470" s="2" customFormat="1" x14ac:dyDescent="0.15"/>
    <row r="471" s="2" customFormat="1" x14ac:dyDescent="0.15"/>
    <row r="472" s="2" customFormat="1" x14ac:dyDescent="0.15"/>
    <row r="473" s="2" customFormat="1" x14ac:dyDescent="0.15"/>
    <row r="474" s="2" customFormat="1" x14ac:dyDescent="0.15"/>
    <row r="475" s="2" customFormat="1" x14ac:dyDescent="0.15"/>
    <row r="476" s="2" customFormat="1" x14ac:dyDescent="0.15"/>
    <row r="477" s="2" customFormat="1" x14ac:dyDescent="0.15"/>
    <row r="478" s="2" customFormat="1" x14ac:dyDescent="0.15"/>
    <row r="479" s="2" customFormat="1" x14ac:dyDescent="0.15"/>
    <row r="480" s="2" customFormat="1" x14ac:dyDescent="0.15"/>
    <row r="481" s="2" customFormat="1" x14ac:dyDescent="0.15"/>
    <row r="482" s="2" customFormat="1" x14ac:dyDescent="0.15"/>
    <row r="483" s="2" customFormat="1" x14ac:dyDescent="0.15"/>
    <row r="484" s="2" customFormat="1" x14ac:dyDescent="0.15"/>
    <row r="485" s="2" customFormat="1" x14ac:dyDescent="0.15"/>
    <row r="486" s="2" customFormat="1" x14ac:dyDescent="0.15"/>
    <row r="487" s="2" customFormat="1" x14ac:dyDescent="0.15"/>
    <row r="488" s="2" customFormat="1" x14ac:dyDescent="0.15"/>
    <row r="489" s="2" customFormat="1" x14ac:dyDescent="0.15"/>
    <row r="490" s="2" customFormat="1" x14ac:dyDescent="0.15"/>
    <row r="491" s="2" customFormat="1" x14ac:dyDescent="0.15"/>
    <row r="492" s="2" customFormat="1" x14ac:dyDescent="0.15"/>
    <row r="493" s="2" customFormat="1" x14ac:dyDescent="0.15"/>
    <row r="494" s="2" customFormat="1" x14ac:dyDescent="0.15"/>
    <row r="495" s="2" customFormat="1" x14ac:dyDescent="0.15"/>
    <row r="496" s="2" customFormat="1" x14ac:dyDescent="0.15"/>
    <row r="497" s="2" customFormat="1" x14ac:dyDescent="0.15"/>
    <row r="498" s="2" customFormat="1" x14ac:dyDescent="0.15"/>
    <row r="499" s="2" customFormat="1" x14ac:dyDescent="0.15"/>
    <row r="500" s="2" customFormat="1" x14ac:dyDescent="0.15"/>
    <row r="501" s="2" customFormat="1" x14ac:dyDescent="0.15"/>
    <row r="502" s="2" customFormat="1" x14ac:dyDescent="0.15"/>
    <row r="503" s="2" customFormat="1" x14ac:dyDescent="0.15"/>
    <row r="504" s="2" customFormat="1" x14ac:dyDescent="0.15"/>
    <row r="505" s="2" customFormat="1" x14ac:dyDescent="0.15"/>
    <row r="506" s="2" customFormat="1" x14ac:dyDescent="0.15"/>
    <row r="507" s="2" customFormat="1" x14ac:dyDescent="0.15"/>
    <row r="508" s="2" customFormat="1" x14ac:dyDescent="0.15"/>
    <row r="509" s="2" customFormat="1" x14ac:dyDescent="0.15"/>
    <row r="510" s="2" customFormat="1" x14ac:dyDescent="0.15"/>
    <row r="511" s="2" customFormat="1" x14ac:dyDescent="0.15"/>
    <row r="512" s="2" customFormat="1" x14ac:dyDescent="0.15"/>
    <row r="513" s="2" customFormat="1" x14ac:dyDescent="0.15"/>
    <row r="514" s="2" customFormat="1" x14ac:dyDescent="0.15"/>
    <row r="515" s="2" customFormat="1" x14ac:dyDescent="0.15"/>
    <row r="516" s="2" customFormat="1" x14ac:dyDescent="0.15"/>
    <row r="517" s="2" customFormat="1" x14ac:dyDescent="0.15"/>
    <row r="518" s="2" customFormat="1" x14ac:dyDescent="0.15"/>
    <row r="519" s="2" customFormat="1" x14ac:dyDescent="0.15"/>
    <row r="520" s="2" customFormat="1" x14ac:dyDescent="0.15"/>
    <row r="521" s="2" customFormat="1" x14ac:dyDescent="0.15"/>
    <row r="522" s="2" customFormat="1" x14ac:dyDescent="0.15"/>
    <row r="523" s="2" customFormat="1" x14ac:dyDescent="0.15"/>
    <row r="524" s="2" customFormat="1" x14ac:dyDescent="0.15"/>
    <row r="525" s="2" customFormat="1" x14ac:dyDescent="0.15"/>
    <row r="526" s="2" customFormat="1" x14ac:dyDescent="0.15"/>
    <row r="527" s="2" customFormat="1" x14ac:dyDescent="0.15"/>
    <row r="528" s="2" customFormat="1" x14ac:dyDescent="0.15"/>
    <row r="529" s="2" customFormat="1" x14ac:dyDescent="0.15"/>
    <row r="530" s="2" customFormat="1" x14ac:dyDescent="0.15"/>
    <row r="531" s="2" customFormat="1" x14ac:dyDescent="0.15"/>
    <row r="532" s="2" customFormat="1" x14ac:dyDescent="0.15"/>
    <row r="533" s="2" customFormat="1" x14ac:dyDescent="0.15"/>
    <row r="534" s="2" customFormat="1" x14ac:dyDescent="0.15"/>
    <row r="535" s="2" customFormat="1" x14ac:dyDescent="0.15"/>
    <row r="536" s="2" customFormat="1" x14ac:dyDescent="0.15"/>
    <row r="537" s="2" customFormat="1" x14ac:dyDescent="0.15"/>
    <row r="538" s="2" customFormat="1" x14ac:dyDescent="0.15"/>
    <row r="539" s="2" customFormat="1" x14ac:dyDescent="0.15"/>
    <row r="540" s="2" customFormat="1" x14ac:dyDescent="0.15"/>
    <row r="541" s="2" customFormat="1" x14ac:dyDescent="0.15"/>
    <row r="542" s="2" customFormat="1" x14ac:dyDescent="0.15"/>
    <row r="543" s="2" customFormat="1" x14ac:dyDescent="0.15"/>
    <row r="544" s="2" customFormat="1" x14ac:dyDescent="0.15"/>
    <row r="545" s="2" customFormat="1" x14ac:dyDescent="0.15"/>
    <row r="546" s="2" customFormat="1" x14ac:dyDescent="0.15"/>
    <row r="547" s="2" customFormat="1" x14ac:dyDescent="0.15"/>
    <row r="548" s="2" customFormat="1" x14ac:dyDescent="0.15"/>
    <row r="549" s="2" customFormat="1" x14ac:dyDescent="0.15"/>
    <row r="550" s="2" customFormat="1" x14ac:dyDescent="0.15"/>
    <row r="551" s="2" customFormat="1" x14ac:dyDescent="0.15"/>
    <row r="552" s="2" customFormat="1" x14ac:dyDescent="0.15"/>
    <row r="553" s="2" customFormat="1" x14ac:dyDescent="0.15"/>
    <row r="554" s="2" customFormat="1" x14ac:dyDescent="0.15"/>
    <row r="555" s="2" customFormat="1" x14ac:dyDescent="0.15"/>
    <row r="556" s="2" customFormat="1" x14ac:dyDescent="0.15"/>
    <row r="557" s="2" customFormat="1" x14ac:dyDescent="0.15"/>
    <row r="558" s="2" customFormat="1" x14ac:dyDescent="0.15"/>
    <row r="559" s="2" customFormat="1" x14ac:dyDescent="0.15"/>
    <row r="560" s="2" customFormat="1" x14ac:dyDescent="0.15"/>
    <row r="561" s="2" customFormat="1" x14ac:dyDescent="0.15"/>
    <row r="562" s="2" customFormat="1" x14ac:dyDescent="0.15"/>
    <row r="563" s="2" customFormat="1" x14ac:dyDescent="0.15"/>
    <row r="564" s="2" customFormat="1" x14ac:dyDescent="0.15"/>
    <row r="565" s="2" customFormat="1" x14ac:dyDescent="0.15"/>
    <row r="566" s="2" customFormat="1" x14ac:dyDescent="0.15"/>
    <row r="567" s="2" customFormat="1" x14ac:dyDescent="0.15"/>
    <row r="568" s="2" customFormat="1" x14ac:dyDescent="0.15"/>
    <row r="569" s="2" customFormat="1" x14ac:dyDescent="0.15"/>
    <row r="570" s="2" customFormat="1" x14ac:dyDescent="0.15"/>
    <row r="571" s="2" customFormat="1" x14ac:dyDescent="0.15"/>
    <row r="572" s="2" customFormat="1" x14ac:dyDescent="0.15"/>
    <row r="573" s="2" customFormat="1" x14ac:dyDescent="0.15"/>
    <row r="574" s="2" customFormat="1" x14ac:dyDescent="0.15"/>
    <row r="575" s="2" customFormat="1" x14ac:dyDescent="0.15"/>
    <row r="576" s="2" customFormat="1" x14ac:dyDescent="0.15"/>
    <row r="577" s="2" customFormat="1" x14ac:dyDescent="0.15"/>
    <row r="578" s="2" customFormat="1" x14ac:dyDescent="0.15"/>
    <row r="579" s="2" customFormat="1" x14ac:dyDescent="0.15"/>
    <row r="580" s="2" customFormat="1" x14ac:dyDescent="0.15"/>
    <row r="581" s="2" customFormat="1" x14ac:dyDescent="0.15"/>
    <row r="582" s="2" customFormat="1" x14ac:dyDescent="0.15"/>
    <row r="583" s="2" customFormat="1" x14ac:dyDescent="0.15"/>
    <row r="584" s="2" customFormat="1" x14ac:dyDescent="0.15"/>
    <row r="585" s="2" customFormat="1" x14ac:dyDescent="0.15"/>
    <row r="586" s="2" customFormat="1" x14ac:dyDescent="0.15"/>
    <row r="587" s="2" customFormat="1" x14ac:dyDescent="0.15"/>
    <row r="588" s="2" customFormat="1" x14ac:dyDescent="0.15"/>
    <row r="589" s="2" customFormat="1" x14ac:dyDescent="0.15"/>
    <row r="590" s="2" customFormat="1" x14ac:dyDescent="0.15"/>
    <row r="591" s="2" customFormat="1" x14ac:dyDescent="0.15"/>
    <row r="592" s="2" customFormat="1" x14ac:dyDescent="0.15"/>
    <row r="593" s="2" customFormat="1" x14ac:dyDescent="0.15"/>
    <row r="594" s="2" customFormat="1" x14ac:dyDescent="0.15"/>
    <row r="595" s="2" customFormat="1" x14ac:dyDescent="0.15"/>
    <row r="596" s="2" customFormat="1" x14ac:dyDescent="0.15"/>
    <row r="597" s="2" customFormat="1" x14ac:dyDescent="0.15"/>
    <row r="598" s="2" customFormat="1" x14ac:dyDescent="0.15"/>
    <row r="599" s="2" customFormat="1" x14ac:dyDescent="0.15"/>
    <row r="600" s="2" customFormat="1" x14ac:dyDescent="0.15"/>
    <row r="601" s="2" customFormat="1" x14ac:dyDescent="0.15"/>
    <row r="602" s="2" customFormat="1" x14ac:dyDescent="0.15"/>
    <row r="603" s="2" customFormat="1" x14ac:dyDescent="0.15"/>
    <row r="604" s="2" customFormat="1" x14ac:dyDescent="0.15"/>
    <row r="605" s="2" customFormat="1" x14ac:dyDescent="0.15"/>
    <row r="606" s="2" customFormat="1" x14ac:dyDescent="0.15"/>
    <row r="607" s="2" customFormat="1" x14ac:dyDescent="0.15"/>
    <row r="608" s="2" customFormat="1" x14ac:dyDescent="0.15"/>
    <row r="609" s="2" customFormat="1" x14ac:dyDescent="0.15"/>
    <row r="610" s="2" customFormat="1" x14ac:dyDescent="0.15"/>
    <row r="611" s="2" customFormat="1" x14ac:dyDescent="0.15"/>
    <row r="612" s="2" customFormat="1" x14ac:dyDescent="0.15"/>
    <row r="613" s="2" customFormat="1" x14ac:dyDescent="0.15"/>
    <row r="614" s="2" customFormat="1" x14ac:dyDescent="0.15"/>
    <row r="615" s="2" customFormat="1" x14ac:dyDescent="0.15"/>
    <row r="616" s="2" customFormat="1" x14ac:dyDescent="0.15"/>
    <row r="617" s="2" customFormat="1" x14ac:dyDescent="0.15"/>
    <row r="618" s="2" customFormat="1" x14ac:dyDescent="0.15"/>
    <row r="619" s="2" customFormat="1" x14ac:dyDescent="0.15"/>
    <row r="620" s="2" customFormat="1" x14ac:dyDescent="0.15"/>
    <row r="621" s="2" customFormat="1" x14ac:dyDescent="0.15"/>
    <row r="622" s="2" customFormat="1" x14ac:dyDescent="0.15"/>
    <row r="623" s="2" customFormat="1" x14ac:dyDescent="0.15"/>
    <row r="624" s="2" customFormat="1" x14ac:dyDescent="0.15"/>
    <row r="625" s="2" customFormat="1" x14ac:dyDescent="0.15"/>
    <row r="626" s="2" customFormat="1" x14ac:dyDescent="0.15"/>
    <row r="627" s="2" customFormat="1" x14ac:dyDescent="0.15"/>
    <row r="628" s="2" customFormat="1" x14ac:dyDescent="0.15"/>
    <row r="629" s="2" customFormat="1" x14ac:dyDescent="0.15"/>
    <row r="630" s="2" customFormat="1" x14ac:dyDescent="0.15"/>
    <row r="631" s="2" customFormat="1" x14ac:dyDescent="0.15"/>
    <row r="632" s="2" customFormat="1" x14ac:dyDescent="0.15"/>
    <row r="633" s="2" customFormat="1" x14ac:dyDescent="0.15"/>
    <row r="634" s="2" customFormat="1" x14ac:dyDescent="0.15"/>
    <row r="635" s="2" customFormat="1" x14ac:dyDescent="0.15"/>
    <row r="636" s="2" customFormat="1" x14ac:dyDescent="0.15"/>
    <row r="637" s="2" customFormat="1" x14ac:dyDescent="0.15"/>
    <row r="638" s="2" customFormat="1" x14ac:dyDescent="0.15"/>
    <row r="639" s="2" customFormat="1" x14ac:dyDescent="0.15"/>
    <row r="640" s="2" customFormat="1" x14ac:dyDescent="0.15"/>
    <row r="641" s="2" customFormat="1" x14ac:dyDescent="0.15"/>
    <row r="642" s="2" customFormat="1" x14ac:dyDescent="0.15"/>
    <row r="643" s="2" customFormat="1" x14ac:dyDescent="0.15"/>
    <row r="644" s="2" customFormat="1" x14ac:dyDescent="0.15"/>
    <row r="645" s="2" customFormat="1" x14ac:dyDescent="0.15"/>
    <row r="646" s="2" customFormat="1" x14ac:dyDescent="0.15"/>
    <row r="647" s="2" customFormat="1" x14ac:dyDescent="0.15"/>
    <row r="648" s="2" customFormat="1" x14ac:dyDescent="0.15"/>
    <row r="649" s="2" customFormat="1" x14ac:dyDescent="0.15"/>
    <row r="650" s="2" customFormat="1" x14ac:dyDescent="0.15"/>
    <row r="651" s="2" customFormat="1" x14ac:dyDescent="0.15"/>
    <row r="652" s="2" customFormat="1" x14ac:dyDescent="0.15"/>
    <row r="653" s="2" customFormat="1" x14ac:dyDescent="0.15"/>
    <row r="654" s="2" customFormat="1" x14ac:dyDescent="0.15"/>
    <row r="655" s="2" customFormat="1" x14ac:dyDescent="0.15"/>
    <row r="656" s="2" customFormat="1" x14ac:dyDescent="0.15"/>
    <row r="657" s="2" customFormat="1" x14ac:dyDescent="0.15"/>
    <row r="658" s="2" customFormat="1" x14ac:dyDescent="0.15"/>
    <row r="659" s="2" customFormat="1" x14ac:dyDescent="0.15"/>
    <row r="660" s="2" customFormat="1" x14ac:dyDescent="0.15"/>
    <row r="661" s="2" customFormat="1" x14ac:dyDescent="0.15"/>
    <row r="662" s="2" customFormat="1" x14ac:dyDescent="0.15"/>
    <row r="663" s="2" customFormat="1" x14ac:dyDescent="0.15"/>
    <row r="664" s="2" customFormat="1" x14ac:dyDescent="0.15"/>
    <row r="665" s="2" customFormat="1" x14ac:dyDescent="0.15"/>
    <row r="666" s="2" customFormat="1" x14ac:dyDescent="0.15"/>
    <row r="667" s="2" customFormat="1" x14ac:dyDescent="0.15"/>
    <row r="668" s="2" customFormat="1" x14ac:dyDescent="0.15"/>
    <row r="669" s="2" customFormat="1" x14ac:dyDescent="0.15"/>
    <row r="670" s="2" customFormat="1" x14ac:dyDescent="0.15"/>
    <row r="671" s="2" customFormat="1" x14ac:dyDescent="0.15"/>
    <row r="672" s="2" customFormat="1" x14ac:dyDescent="0.15"/>
    <row r="673" s="2" customFormat="1" x14ac:dyDescent="0.15"/>
    <row r="674" s="2" customFormat="1" x14ac:dyDescent="0.15"/>
    <row r="675" s="2" customFormat="1" x14ac:dyDescent="0.15"/>
    <row r="676" s="2" customFormat="1" x14ac:dyDescent="0.15"/>
    <row r="677" s="2" customFormat="1" x14ac:dyDescent="0.15"/>
    <row r="678" s="2" customFormat="1" x14ac:dyDescent="0.15"/>
    <row r="679" s="2" customFormat="1" x14ac:dyDescent="0.15"/>
    <row r="680" s="2" customFormat="1" x14ac:dyDescent="0.15"/>
    <row r="681" s="2" customFormat="1" x14ac:dyDescent="0.15"/>
    <row r="682" s="2" customFormat="1" x14ac:dyDescent="0.15"/>
    <row r="683" s="2" customFormat="1" x14ac:dyDescent="0.15"/>
    <row r="684" s="2" customFormat="1" x14ac:dyDescent="0.15"/>
    <row r="685" s="2" customFormat="1" x14ac:dyDescent="0.15"/>
    <row r="686" s="2" customFormat="1" x14ac:dyDescent="0.15"/>
    <row r="687" s="2" customFormat="1" x14ac:dyDescent="0.15"/>
    <row r="688" s="2" customFormat="1" x14ac:dyDescent="0.15"/>
    <row r="689" s="2" customFormat="1" x14ac:dyDescent="0.15"/>
    <row r="690" s="2" customFormat="1" x14ac:dyDescent="0.15"/>
    <row r="691" s="2" customFormat="1" x14ac:dyDescent="0.15"/>
    <row r="692" s="2" customFormat="1" x14ac:dyDescent="0.15"/>
    <row r="693" s="2" customFormat="1" x14ac:dyDescent="0.15"/>
    <row r="694" s="2" customFormat="1" x14ac:dyDescent="0.15"/>
    <row r="695" s="2" customFormat="1" x14ac:dyDescent="0.15"/>
    <row r="696" s="2" customFormat="1" x14ac:dyDescent="0.15"/>
    <row r="697" s="2" customFormat="1" x14ac:dyDescent="0.15"/>
    <row r="698" s="2" customFormat="1" x14ac:dyDescent="0.15"/>
    <row r="699" s="2" customFormat="1" x14ac:dyDescent="0.15"/>
    <row r="700" s="2" customFormat="1" x14ac:dyDescent="0.15"/>
    <row r="701" s="2" customFormat="1" x14ac:dyDescent="0.15"/>
    <row r="702" s="2" customFormat="1" x14ac:dyDescent="0.15"/>
    <row r="703" s="2" customFormat="1" x14ac:dyDescent="0.15"/>
    <row r="704" s="2" customFormat="1" x14ac:dyDescent="0.15"/>
    <row r="705" s="2" customFormat="1" x14ac:dyDescent="0.15"/>
    <row r="706" s="2" customFormat="1" x14ac:dyDescent="0.15"/>
    <row r="707" s="2" customFormat="1" x14ac:dyDescent="0.15"/>
    <row r="708" s="2" customFormat="1" x14ac:dyDescent="0.15"/>
    <row r="709" s="2" customFormat="1" x14ac:dyDescent="0.15"/>
    <row r="710" s="2" customFormat="1" x14ac:dyDescent="0.15"/>
    <row r="711" s="2" customFormat="1" x14ac:dyDescent="0.15"/>
    <row r="712" s="2" customFormat="1" x14ac:dyDescent="0.15"/>
    <row r="713" s="2" customFormat="1" x14ac:dyDescent="0.15"/>
    <row r="714" s="2" customFormat="1" x14ac:dyDescent="0.15"/>
    <row r="715" s="2" customFormat="1" x14ac:dyDescent="0.15"/>
    <row r="716" s="2" customFormat="1" x14ac:dyDescent="0.15"/>
    <row r="717" s="2" customFormat="1" x14ac:dyDescent="0.15"/>
    <row r="718" s="2" customFormat="1" x14ac:dyDescent="0.15"/>
    <row r="719" s="2" customFormat="1" x14ac:dyDescent="0.15"/>
    <row r="720" s="2" customFormat="1" x14ac:dyDescent="0.15"/>
    <row r="721" s="2" customFormat="1" x14ac:dyDescent="0.15"/>
    <row r="722" s="2" customFormat="1" x14ac:dyDescent="0.15"/>
    <row r="723" s="2" customFormat="1" x14ac:dyDescent="0.15"/>
    <row r="724" s="2" customFormat="1" x14ac:dyDescent="0.15"/>
    <row r="725" s="2" customFormat="1" x14ac:dyDescent="0.15"/>
    <row r="726" s="2" customFormat="1" x14ac:dyDescent="0.15"/>
    <row r="727" s="2" customFormat="1" x14ac:dyDescent="0.15"/>
    <row r="728" s="2" customFormat="1" x14ac:dyDescent="0.15"/>
    <row r="729" s="2" customFormat="1" x14ac:dyDescent="0.15"/>
    <row r="730" s="2" customFormat="1" x14ac:dyDescent="0.15"/>
    <row r="731" s="2" customFormat="1" x14ac:dyDescent="0.15"/>
    <row r="732" s="2" customFormat="1" x14ac:dyDescent="0.15"/>
    <row r="733" s="2" customFormat="1" x14ac:dyDescent="0.15"/>
    <row r="734" s="2" customFormat="1" x14ac:dyDescent="0.15"/>
    <row r="735" s="2" customFormat="1" x14ac:dyDescent="0.15"/>
    <row r="736" s="2" customFormat="1" x14ac:dyDescent="0.15"/>
    <row r="737" s="2" customFormat="1" x14ac:dyDescent="0.15"/>
    <row r="738" s="2" customFormat="1" x14ac:dyDescent="0.15"/>
    <row r="739" s="2" customFormat="1" x14ac:dyDescent="0.15"/>
    <row r="740" s="2" customFormat="1" x14ac:dyDescent="0.15"/>
    <row r="741" s="2" customFormat="1" x14ac:dyDescent="0.15"/>
    <row r="742" s="2" customFormat="1" x14ac:dyDescent="0.15"/>
    <row r="743" s="2" customFormat="1" x14ac:dyDescent="0.15"/>
    <row r="744" s="2" customFormat="1" x14ac:dyDescent="0.15"/>
    <row r="745" s="2" customFormat="1" x14ac:dyDescent="0.15"/>
    <row r="746" s="2" customFormat="1" x14ac:dyDescent="0.15"/>
    <row r="747" s="2" customFormat="1" x14ac:dyDescent="0.15"/>
    <row r="748" s="2" customFormat="1" x14ac:dyDescent="0.15"/>
    <row r="749" s="2" customFormat="1" x14ac:dyDescent="0.15"/>
    <row r="750" s="2" customFormat="1" x14ac:dyDescent="0.15"/>
    <row r="751" s="2" customFormat="1" x14ac:dyDescent="0.15"/>
    <row r="752" s="2" customFormat="1" x14ac:dyDescent="0.15"/>
    <row r="753" s="2" customFormat="1" x14ac:dyDescent="0.15"/>
    <row r="754" s="2" customFormat="1" x14ac:dyDescent="0.15"/>
    <row r="755" s="2" customFormat="1" x14ac:dyDescent="0.15"/>
    <row r="756" s="2" customFormat="1" x14ac:dyDescent="0.15"/>
    <row r="757" s="2" customFormat="1" x14ac:dyDescent="0.15"/>
    <row r="758" s="2" customFormat="1" x14ac:dyDescent="0.15"/>
    <row r="759" s="2" customFormat="1" x14ac:dyDescent="0.15"/>
    <row r="760" s="2" customFormat="1" x14ac:dyDescent="0.15"/>
    <row r="761" s="2" customFormat="1" x14ac:dyDescent="0.15"/>
    <row r="762" s="2" customFormat="1" x14ac:dyDescent="0.15"/>
    <row r="763" s="2" customFormat="1" x14ac:dyDescent="0.15"/>
    <row r="764" s="2" customFormat="1" x14ac:dyDescent="0.15"/>
    <row r="765" s="2" customFormat="1" x14ac:dyDescent="0.15"/>
    <row r="766" s="2" customFormat="1" x14ac:dyDescent="0.15"/>
    <row r="767" s="2" customFormat="1" x14ac:dyDescent="0.15"/>
    <row r="768" s="2" customFormat="1" x14ac:dyDescent="0.15"/>
    <row r="769" s="2" customFormat="1" x14ac:dyDescent="0.15"/>
    <row r="770" s="2" customFormat="1" x14ac:dyDescent="0.15"/>
    <row r="771" s="2" customFormat="1" x14ac:dyDescent="0.15"/>
    <row r="772" s="2" customFormat="1" x14ac:dyDescent="0.15"/>
    <row r="773" s="2" customFormat="1" x14ac:dyDescent="0.15"/>
    <row r="774" s="2" customFormat="1" x14ac:dyDescent="0.15"/>
    <row r="775" s="2" customFormat="1" x14ac:dyDescent="0.15"/>
    <row r="776" s="2" customFormat="1" x14ac:dyDescent="0.15"/>
    <row r="777" s="2" customFormat="1" x14ac:dyDescent="0.15"/>
    <row r="778" s="2" customFormat="1" x14ac:dyDescent="0.15"/>
    <row r="779" s="2" customFormat="1" x14ac:dyDescent="0.15"/>
    <row r="780" s="2" customFormat="1" x14ac:dyDescent="0.15"/>
    <row r="781" s="2" customFormat="1" x14ac:dyDescent="0.15"/>
    <row r="782" s="2" customFormat="1" x14ac:dyDescent="0.15"/>
    <row r="783" s="2" customFormat="1" x14ac:dyDescent="0.15"/>
    <row r="784" s="2" customFormat="1" x14ac:dyDescent="0.15"/>
    <row r="785" s="2" customFormat="1" x14ac:dyDescent="0.15"/>
    <row r="786" s="2" customFormat="1" x14ac:dyDescent="0.15"/>
    <row r="787" s="2" customFormat="1" x14ac:dyDescent="0.15"/>
    <row r="788" s="2" customFormat="1" x14ac:dyDescent="0.15"/>
    <row r="789" s="2" customFormat="1" x14ac:dyDescent="0.15"/>
    <row r="790" s="2" customFormat="1" x14ac:dyDescent="0.15"/>
    <row r="791" s="2" customFormat="1" x14ac:dyDescent="0.15"/>
    <row r="792" s="2" customFormat="1" x14ac:dyDescent="0.15"/>
    <row r="793" s="2" customFormat="1" x14ac:dyDescent="0.15"/>
    <row r="794" s="2" customFormat="1" x14ac:dyDescent="0.15"/>
    <row r="795" s="2" customFormat="1" x14ac:dyDescent="0.15"/>
    <row r="796" s="2" customFormat="1" x14ac:dyDescent="0.15"/>
    <row r="797" s="2" customFormat="1" x14ac:dyDescent="0.15"/>
    <row r="798" s="2" customFormat="1" x14ac:dyDescent="0.15"/>
    <row r="799" s="2" customFormat="1" x14ac:dyDescent="0.15"/>
    <row r="800" s="2" customFormat="1" x14ac:dyDescent="0.15"/>
    <row r="801" s="2" customFormat="1" x14ac:dyDescent="0.15"/>
    <row r="802" s="2" customFormat="1" x14ac:dyDescent="0.15"/>
    <row r="803" s="2" customFormat="1" x14ac:dyDescent="0.15"/>
    <row r="804" s="2" customFormat="1" x14ac:dyDescent="0.15"/>
    <row r="805" s="2" customFormat="1" x14ac:dyDescent="0.15"/>
    <row r="806" s="2" customFormat="1" x14ac:dyDescent="0.15"/>
    <row r="807" s="2" customFormat="1" x14ac:dyDescent="0.15"/>
    <row r="808" s="2" customFormat="1" x14ac:dyDescent="0.15"/>
    <row r="809" s="2" customFormat="1" x14ac:dyDescent="0.15"/>
    <row r="810" s="2" customFormat="1" x14ac:dyDescent="0.15"/>
    <row r="811" s="2" customFormat="1" x14ac:dyDescent="0.15"/>
    <row r="812" s="2" customFormat="1" x14ac:dyDescent="0.15"/>
    <row r="813" s="2" customFormat="1" x14ac:dyDescent="0.15"/>
    <row r="814" s="2" customFormat="1" x14ac:dyDescent="0.15"/>
    <row r="815" s="2" customFormat="1" x14ac:dyDescent="0.15"/>
    <row r="816" s="2" customFormat="1" x14ac:dyDescent="0.15"/>
    <row r="817" s="2" customFormat="1" x14ac:dyDescent="0.15"/>
    <row r="818" s="2" customFormat="1" x14ac:dyDescent="0.15"/>
    <row r="819" s="2" customFormat="1" x14ac:dyDescent="0.15"/>
    <row r="820" s="2" customFormat="1" x14ac:dyDescent="0.15"/>
    <row r="821" s="2" customFormat="1" x14ac:dyDescent="0.15"/>
    <row r="822" s="2" customFormat="1" x14ac:dyDescent="0.15"/>
    <row r="823" s="2" customFormat="1" x14ac:dyDescent="0.15"/>
    <row r="824" s="2" customFormat="1" x14ac:dyDescent="0.15"/>
    <row r="825" s="2" customFormat="1" x14ac:dyDescent="0.15"/>
    <row r="826" s="2" customFormat="1" x14ac:dyDescent="0.15"/>
    <row r="827" s="2" customFormat="1" x14ac:dyDescent="0.15"/>
    <row r="828" s="2" customFormat="1" x14ac:dyDescent="0.15"/>
    <row r="829" s="2" customFormat="1" x14ac:dyDescent="0.15"/>
    <row r="830" s="2" customFormat="1" x14ac:dyDescent="0.15"/>
    <row r="831" s="2" customFormat="1" x14ac:dyDescent="0.15"/>
    <row r="832" s="2" customFormat="1" x14ac:dyDescent="0.15"/>
    <row r="833" s="2" customFormat="1" x14ac:dyDescent="0.15"/>
    <row r="834" s="2" customFormat="1" x14ac:dyDescent="0.15"/>
    <row r="835" s="2" customFormat="1" x14ac:dyDescent="0.15"/>
    <row r="836" s="2" customFormat="1" x14ac:dyDescent="0.15"/>
    <row r="837" s="2" customFormat="1" x14ac:dyDescent="0.15"/>
    <row r="838" s="2" customFormat="1" x14ac:dyDescent="0.15"/>
    <row r="839" s="2" customFormat="1" x14ac:dyDescent="0.15"/>
    <row r="840" s="2" customFormat="1" x14ac:dyDescent="0.15"/>
    <row r="841" s="2" customFormat="1" x14ac:dyDescent="0.15"/>
    <row r="842" s="2" customFormat="1" x14ac:dyDescent="0.15"/>
    <row r="843" s="2" customFormat="1" x14ac:dyDescent="0.15"/>
    <row r="844" s="2" customFormat="1" x14ac:dyDescent="0.15"/>
    <row r="845" s="2" customFormat="1" x14ac:dyDescent="0.15"/>
    <row r="846" s="2" customFormat="1" x14ac:dyDescent="0.15"/>
    <row r="847" s="2" customFormat="1" x14ac:dyDescent="0.15"/>
    <row r="848" s="2" customFormat="1" x14ac:dyDescent="0.15"/>
    <row r="849" s="2" customFormat="1" x14ac:dyDescent="0.15"/>
    <row r="850" s="2" customFormat="1" x14ac:dyDescent="0.15"/>
    <row r="851" s="2" customFormat="1" x14ac:dyDescent="0.15"/>
    <row r="852" s="2" customFormat="1" x14ac:dyDescent="0.15"/>
    <row r="853" s="2" customFormat="1" x14ac:dyDescent="0.15"/>
    <row r="854" s="2" customFormat="1" x14ac:dyDescent="0.15"/>
    <row r="855" s="2" customFormat="1" x14ac:dyDescent="0.15"/>
    <row r="856" s="2" customFormat="1" x14ac:dyDescent="0.15"/>
    <row r="857" s="2" customFormat="1" x14ac:dyDescent="0.15"/>
    <row r="858" s="2" customFormat="1" x14ac:dyDescent="0.15"/>
    <row r="859" s="2" customFormat="1" x14ac:dyDescent="0.15"/>
    <row r="860" s="2" customFormat="1" x14ac:dyDescent="0.15"/>
    <row r="861" s="2" customFormat="1" x14ac:dyDescent="0.15"/>
    <row r="862" s="2" customFormat="1" x14ac:dyDescent="0.15"/>
    <row r="863" s="2" customFormat="1" x14ac:dyDescent="0.15"/>
    <row r="864" s="2" customFormat="1" x14ac:dyDescent="0.15"/>
    <row r="865" s="2" customFormat="1" x14ac:dyDescent="0.15"/>
    <row r="866" s="2" customFormat="1" x14ac:dyDescent="0.15"/>
    <row r="867" s="2" customFormat="1" x14ac:dyDescent="0.15"/>
    <row r="868" s="2" customFormat="1" x14ac:dyDescent="0.15"/>
    <row r="869" s="2" customFormat="1" x14ac:dyDescent="0.15"/>
    <row r="870" s="2" customFormat="1" x14ac:dyDescent="0.15"/>
    <row r="871" s="2" customFormat="1" x14ac:dyDescent="0.15"/>
    <row r="872" s="2" customFormat="1" x14ac:dyDescent="0.15"/>
    <row r="873" s="2" customFormat="1" x14ac:dyDescent="0.15"/>
    <row r="874" s="2" customFormat="1" x14ac:dyDescent="0.15"/>
    <row r="875" s="2" customFormat="1" x14ac:dyDescent="0.15"/>
    <row r="876" s="2" customFormat="1" x14ac:dyDescent="0.15"/>
    <row r="877" s="2" customFormat="1" x14ac:dyDescent="0.15"/>
    <row r="878" s="2" customFormat="1" x14ac:dyDescent="0.15"/>
    <row r="879" s="2" customFormat="1" x14ac:dyDescent="0.15"/>
    <row r="880" s="2" customFormat="1" x14ac:dyDescent="0.15"/>
    <row r="881" s="2" customFormat="1" x14ac:dyDescent="0.15"/>
    <row r="882" s="2" customFormat="1" x14ac:dyDescent="0.15"/>
    <row r="883" s="2" customFormat="1" x14ac:dyDescent="0.15"/>
    <row r="884" s="2" customFormat="1" x14ac:dyDescent="0.15"/>
    <row r="885" s="2" customFormat="1" x14ac:dyDescent="0.15"/>
    <row r="886" s="2" customFormat="1" x14ac:dyDescent="0.15"/>
    <row r="887" s="2" customFormat="1" x14ac:dyDescent="0.15"/>
    <row r="888" s="2" customFormat="1" x14ac:dyDescent="0.15"/>
    <row r="889" s="2" customFormat="1" x14ac:dyDescent="0.15"/>
    <row r="890" s="2" customFormat="1" x14ac:dyDescent="0.15"/>
    <row r="891" s="2" customFormat="1" x14ac:dyDescent="0.15"/>
    <row r="892" s="2" customFormat="1" x14ac:dyDescent="0.15"/>
    <row r="893" s="2" customFormat="1" x14ac:dyDescent="0.15"/>
    <row r="894" s="2" customFormat="1" x14ac:dyDescent="0.15"/>
    <row r="895" s="2" customFormat="1" x14ac:dyDescent="0.15"/>
    <row r="896" s="2" customFormat="1" x14ac:dyDescent="0.15"/>
    <row r="897" s="2" customFormat="1" x14ac:dyDescent="0.15"/>
    <row r="898" s="2" customFormat="1" x14ac:dyDescent="0.15"/>
    <row r="899" s="2" customFormat="1" x14ac:dyDescent="0.15"/>
    <row r="900" s="2" customFormat="1" x14ac:dyDescent="0.15"/>
    <row r="901" s="2" customFormat="1" x14ac:dyDescent="0.15"/>
    <row r="902" s="2" customFormat="1" x14ac:dyDescent="0.15"/>
    <row r="903" s="2" customFormat="1" x14ac:dyDescent="0.15"/>
    <row r="904" s="2" customFormat="1" x14ac:dyDescent="0.15"/>
    <row r="905" s="2" customFormat="1" x14ac:dyDescent="0.15"/>
    <row r="906" s="2" customFormat="1" x14ac:dyDescent="0.15"/>
    <row r="907" s="2" customFormat="1" x14ac:dyDescent="0.15"/>
    <row r="908" s="2" customFormat="1" x14ac:dyDescent="0.15"/>
    <row r="909" s="2" customFormat="1" x14ac:dyDescent="0.15"/>
    <row r="910" s="2" customFormat="1" x14ac:dyDescent="0.15"/>
    <row r="911" s="2" customFormat="1" x14ac:dyDescent="0.15"/>
    <row r="912" s="2" customFormat="1" x14ac:dyDescent="0.15"/>
    <row r="913" s="2" customFormat="1" x14ac:dyDescent="0.15"/>
    <row r="914" s="2" customFormat="1" x14ac:dyDescent="0.15"/>
    <row r="915" s="2" customFormat="1" x14ac:dyDescent="0.15"/>
    <row r="916" s="2" customFormat="1" x14ac:dyDescent="0.15"/>
    <row r="917" s="2" customFormat="1" x14ac:dyDescent="0.15"/>
    <row r="918" s="2" customFormat="1" x14ac:dyDescent="0.15"/>
    <row r="919" s="2" customFormat="1" x14ac:dyDescent="0.15"/>
    <row r="920" s="2" customFormat="1" x14ac:dyDescent="0.15"/>
    <row r="921" s="2" customFormat="1" x14ac:dyDescent="0.15"/>
    <row r="922" s="2" customFormat="1" x14ac:dyDescent="0.15"/>
    <row r="923" s="2" customFormat="1" x14ac:dyDescent="0.15"/>
    <row r="924" s="2" customFormat="1" x14ac:dyDescent="0.15"/>
    <row r="925" s="2" customFormat="1" x14ac:dyDescent="0.15"/>
    <row r="926" s="2" customFormat="1" x14ac:dyDescent="0.15"/>
    <row r="927" s="2" customFormat="1" x14ac:dyDescent="0.15"/>
    <row r="928" s="2" customFormat="1" x14ac:dyDescent="0.15"/>
    <row r="929" s="2" customFormat="1" x14ac:dyDescent="0.15"/>
    <row r="930" s="2" customFormat="1" x14ac:dyDescent="0.15"/>
    <row r="931" s="2" customFormat="1" x14ac:dyDescent="0.15"/>
    <row r="932" s="2" customFormat="1" x14ac:dyDescent="0.15"/>
    <row r="933" s="2" customFormat="1" x14ac:dyDescent="0.15"/>
    <row r="934" s="2" customFormat="1" x14ac:dyDescent="0.15"/>
    <row r="935" s="2" customFormat="1" x14ac:dyDescent="0.15"/>
    <row r="936" s="2" customFormat="1" x14ac:dyDescent="0.15"/>
    <row r="937" s="2" customFormat="1" x14ac:dyDescent="0.15"/>
    <row r="938" s="2" customFormat="1" x14ac:dyDescent="0.15"/>
    <row r="939" s="2" customFormat="1" x14ac:dyDescent="0.15"/>
    <row r="940" s="2" customFormat="1" x14ac:dyDescent="0.15"/>
    <row r="941" s="2" customFormat="1" x14ac:dyDescent="0.15"/>
    <row r="942" s="2" customFormat="1" x14ac:dyDescent="0.15"/>
    <row r="943" s="2" customFormat="1" x14ac:dyDescent="0.15"/>
    <row r="944" s="2" customFormat="1" x14ac:dyDescent="0.15"/>
    <row r="945" s="2" customFormat="1" x14ac:dyDescent="0.15"/>
    <row r="946" s="2" customFormat="1" x14ac:dyDescent="0.15"/>
    <row r="947" s="2" customFormat="1" x14ac:dyDescent="0.15"/>
    <row r="948" s="2" customFormat="1" x14ac:dyDescent="0.15"/>
    <row r="949" s="2" customFormat="1" x14ac:dyDescent="0.15"/>
    <row r="950" s="2" customFormat="1" x14ac:dyDescent="0.15"/>
    <row r="951" s="2" customFormat="1" x14ac:dyDescent="0.15"/>
    <row r="952" s="2" customFormat="1" x14ac:dyDescent="0.15"/>
    <row r="953" s="2" customFormat="1" x14ac:dyDescent="0.15"/>
    <row r="954" s="2" customFormat="1" x14ac:dyDescent="0.15"/>
    <row r="955" s="2" customFormat="1" x14ac:dyDescent="0.15"/>
    <row r="956" s="2" customFormat="1" x14ac:dyDescent="0.15"/>
    <row r="957" s="2" customFormat="1" x14ac:dyDescent="0.15"/>
    <row r="958" s="2" customFormat="1" x14ac:dyDescent="0.15"/>
    <row r="959" s="2" customFormat="1" x14ac:dyDescent="0.15"/>
    <row r="960" s="2" customFormat="1" x14ac:dyDescent="0.15"/>
    <row r="961" s="2" customFormat="1" x14ac:dyDescent="0.15"/>
    <row r="962" s="2" customFormat="1" x14ac:dyDescent="0.15"/>
    <row r="963" s="2" customFormat="1" x14ac:dyDescent="0.15"/>
    <row r="964" s="2" customFormat="1" x14ac:dyDescent="0.15"/>
    <row r="965" s="2" customFormat="1" x14ac:dyDescent="0.15"/>
    <row r="966" s="2" customFormat="1" x14ac:dyDescent="0.15"/>
    <row r="967" s="2" customFormat="1" x14ac:dyDescent="0.15"/>
    <row r="968" s="2" customFormat="1" x14ac:dyDescent="0.15"/>
    <row r="969" s="2" customFormat="1" x14ac:dyDescent="0.15"/>
    <row r="970" s="2" customFormat="1" x14ac:dyDescent="0.15"/>
    <row r="971" s="2" customFormat="1" x14ac:dyDescent="0.15"/>
    <row r="972" s="2" customFormat="1" x14ac:dyDescent="0.15"/>
    <row r="973" s="2" customFormat="1" x14ac:dyDescent="0.15"/>
    <row r="974" s="2" customFormat="1" x14ac:dyDescent="0.15"/>
    <row r="975" s="2" customFormat="1" x14ac:dyDescent="0.15"/>
    <row r="976" s="2" customFormat="1" x14ac:dyDescent="0.15"/>
    <row r="977" s="2" customFormat="1" x14ac:dyDescent="0.15"/>
    <row r="978" s="2" customFormat="1" x14ac:dyDescent="0.15"/>
    <row r="979" s="2" customFormat="1" x14ac:dyDescent="0.15"/>
    <row r="980" s="2" customFormat="1" x14ac:dyDescent="0.15"/>
    <row r="981" s="2" customFormat="1" x14ac:dyDescent="0.15"/>
    <row r="982" s="2" customFormat="1" x14ac:dyDescent="0.15"/>
    <row r="983" s="2" customFormat="1" x14ac:dyDescent="0.15"/>
    <row r="984" s="2" customFormat="1" x14ac:dyDescent="0.15"/>
    <row r="985" s="2" customFormat="1" x14ac:dyDescent="0.15"/>
    <row r="986" s="2" customFormat="1" x14ac:dyDescent="0.15"/>
    <row r="987" s="2" customFormat="1" x14ac:dyDescent="0.15"/>
    <row r="988" s="2" customFormat="1" x14ac:dyDescent="0.15"/>
    <row r="989" s="2" customFormat="1" x14ac:dyDescent="0.15"/>
    <row r="990" s="2" customFormat="1" x14ac:dyDescent="0.15"/>
    <row r="991" s="2" customFormat="1" x14ac:dyDescent="0.15"/>
    <row r="992" s="2" customFormat="1" x14ac:dyDescent="0.15"/>
    <row r="993" s="2" customFormat="1" x14ac:dyDescent="0.15"/>
    <row r="994" s="2" customFormat="1" x14ac:dyDescent="0.15"/>
    <row r="995" s="2" customFormat="1" x14ac:dyDescent="0.15"/>
    <row r="996" s="2" customFormat="1" x14ac:dyDescent="0.15"/>
    <row r="997" s="2" customFormat="1" x14ac:dyDescent="0.15"/>
    <row r="998" s="2" customFormat="1" x14ac:dyDescent="0.15"/>
    <row r="999" s="2" customFormat="1" x14ac:dyDescent="0.15"/>
    <row r="1000" s="2" customFormat="1" x14ac:dyDescent="0.15"/>
    <row r="1001" s="2" customFormat="1" x14ac:dyDescent="0.15"/>
    <row r="1002" s="2" customFormat="1" x14ac:dyDescent="0.15"/>
    <row r="1003" s="2" customFormat="1" x14ac:dyDescent="0.15"/>
    <row r="1004" s="2" customFormat="1" x14ac:dyDescent="0.15"/>
    <row r="1005" s="2" customFormat="1" x14ac:dyDescent="0.15"/>
    <row r="1006" s="2" customFormat="1" x14ac:dyDescent="0.15"/>
    <row r="1007" s="2" customFormat="1" x14ac:dyDescent="0.15"/>
    <row r="1008" s="2" customFormat="1" x14ac:dyDescent="0.15"/>
    <row r="1009" s="2" customFormat="1" x14ac:dyDescent="0.15"/>
    <row r="1010" s="2" customFormat="1" x14ac:dyDescent="0.15"/>
    <row r="1011" s="2" customFormat="1" x14ac:dyDescent="0.15"/>
    <row r="1012" s="2" customFormat="1" x14ac:dyDescent="0.15"/>
    <row r="1013" s="2" customFormat="1" x14ac:dyDescent="0.15"/>
    <row r="1014" s="2" customFormat="1" x14ac:dyDescent="0.15"/>
    <row r="1015" s="2" customFormat="1" x14ac:dyDescent="0.15"/>
    <row r="1016" s="2" customFormat="1" x14ac:dyDescent="0.15"/>
    <row r="1017" s="2" customFormat="1" x14ac:dyDescent="0.15"/>
    <row r="1018" s="2" customFormat="1" x14ac:dyDescent="0.15"/>
    <row r="1019" s="2" customFormat="1" x14ac:dyDescent="0.15"/>
    <row r="1020" s="2" customFormat="1" x14ac:dyDescent="0.15"/>
    <row r="1021" s="2" customFormat="1" x14ac:dyDescent="0.15"/>
    <row r="1022" s="2" customFormat="1" x14ac:dyDescent="0.15"/>
    <row r="1023" s="2" customFormat="1" x14ac:dyDescent="0.15"/>
    <row r="1024" s="2" customFormat="1" x14ac:dyDescent="0.15"/>
    <row r="1025" s="2" customFormat="1" x14ac:dyDescent="0.15"/>
    <row r="1026" s="2" customFormat="1" x14ac:dyDescent="0.15"/>
    <row r="1027" s="2" customFormat="1" x14ac:dyDescent="0.15"/>
    <row r="1028" s="2" customFormat="1" x14ac:dyDescent="0.15"/>
    <row r="1029" s="2" customFormat="1" x14ac:dyDescent="0.15"/>
    <row r="1030" s="2" customFormat="1" x14ac:dyDescent="0.15"/>
    <row r="1031" s="2" customFormat="1" x14ac:dyDescent="0.15"/>
    <row r="1032" s="2" customFormat="1" x14ac:dyDescent="0.15"/>
    <row r="1033" s="2" customFormat="1" x14ac:dyDescent="0.15"/>
    <row r="1034" s="2" customFormat="1" x14ac:dyDescent="0.15"/>
    <row r="1035" s="2" customFormat="1" x14ac:dyDescent="0.15"/>
    <row r="1036" s="2" customFormat="1" x14ac:dyDescent="0.15"/>
    <row r="1037" s="2" customFormat="1" x14ac:dyDescent="0.15"/>
    <row r="1038" s="2" customFormat="1" x14ac:dyDescent="0.15"/>
    <row r="1039" s="2" customFormat="1" x14ac:dyDescent="0.15"/>
    <row r="1040" s="2" customFormat="1" x14ac:dyDescent="0.15"/>
    <row r="1041" s="2" customFormat="1" x14ac:dyDescent="0.15"/>
    <row r="1042" s="2" customFormat="1" x14ac:dyDescent="0.15"/>
    <row r="1043" s="2" customFormat="1" x14ac:dyDescent="0.15"/>
    <row r="1044" s="2" customFormat="1" x14ac:dyDescent="0.15"/>
    <row r="1045" s="2" customFormat="1" x14ac:dyDescent="0.15"/>
    <row r="1046" s="2" customFormat="1" x14ac:dyDescent="0.15"/>
    <row r="1047" s="2" customFormat="1" x14ac:dyDescent="0.15"/>
    <row r="1048" s="2" customFormat="1" x14ac:dyDescent="0.15"/>
    <row r="1049" s="2" customFormat="1" x14ac:dyDescent="0.15"/>
    <row r="1050" s="2" customFormat="1" x14ac:dyDescent="0.15"/>
    <row r="1051" s="2" customFormat="1" x14ac:dyDescent="0.15"/>
    <row r="1052" s="2" customFormat="1" x14ac:dyDescent="0.15"/>
    <row r="1053" s="2" customFormat="1" x14ac:dyDescent="0.15"/>
    <row r="1054" s="2" customFormat="1" x14ac:dyDescent="0.15"/>
    <row r="1055" s="2" customFormat="1" x14ac:dyDescent="0.15"/>
    <row r="1056" s="2" customFormat="1" x14ac:dyDescent="0.15"/>
    <row r="1057" s="2" customFormat="1" x14ac:dyDescent="0.15"/>
    <row r="1058" s="2" customFormat="1" x14ac:dyDescent="0.15"/>
    <row r="1059" s="2" customFormat="1" x14ac:dyDescent="0.15"/>
    <row r="1060" s="2" customFormat="1" x14ac:dyDescent="0.15"/>
    <row r="1061" s="2" customFormat="1" x14ac:dyDescent="0.15"/>
    <row r="1062" s="2" customFormat="1" x14ac:dyDescent="0.15"/>
    <row r="1063" s="2" customFormat="1" x14ac:dyDescent="0.15"/>
    <row r="1064" s="2" customFormat="1" x14ac:dyDescent="0.15"/>
    <row r="1065" s="2" customFormat="1" x14ac:dyDescent="0.15"/>
    <row r="1066" s="2" customFormat="1" x14ac:dyDescent="0.15"/>
    <row r="1067" s="2" customFormat="1" x14ac:dyDescent="0.15"/>
    <row r="1068" s="2" customFormat="1" x14ac:dyDescent="0.15"/>
    <row r="1069" s="2" customFormat="1" x14ac:dyDescent="0.15"/>
    <row r="1070" s="2" customFormat="1" x14ac:dyDescent="0.15"/>
    <row r="1071" s="2" customFormat="1" x14ac:dyDescent="0.15"/>
    <row r="1072" s="2" customFormat="1" x14ac:dyDescent="0.15"/>
    <row r="1073" s="2" customFormat="1" x14ac:dyDescent="0.15"/>
    <row r="1074" s="2" customFormat="1" x14ac:dyDescent="0.15"/>
    <row r="1075" s="2" customFormat="1" x14ac:dyDescent="0.15"/>
    <row r="1076" s="2" customFormat="1" x14ac:dyDescent="0.15"/>
    <row r="1077" s="2" customFormat="1" x14ac:dyDescent="0.15"/>
    <row r="1078" s="2" customFormat="1" x14ac:dyDescent="0.15"/>
    <row r="1079" s="2" customFormat="1" x14ac:dyDescent="0.15"/>
    <row r="1080" s="2" customFormat="1" x14ac:dyDescent="0.15"/>
    <row r="1081" s="2" customFormat="1" x14ac:dyDescent="0.15"/>
    <row r="1082" s="2" customFormat="1" x14ac:dyDescent="0.15"/>
    <row r="1083" s="2" customFormat="1" x14ac:dyDescent="0.15"/>
    <row r="1084" s="2" customFormat="1" x14ac:dyDescent="0.15"/>
    <row r="1085" s="2" customFormat="1" x14ac:dyDescent="0.15"/>
    <row r="1086" s="2" customFormat="1" x14ac:dyDescent="0.15"/>
    <row r="1087" s="2" customFormat="1" x14ac:dyDescent="0.15"/>
    <row r="1088" s="2" customFormat="1" x14ac:dyDescent="0.15"/>
    <row r="1089" s="2" customFormat="1" x14ac:dyDescent="0.15"/>
    <row r="1090" s="2" customFormat="1" x14ac:dyDescent="0.15"/>
    <row r="1091" s="2" customFormat="1" x14ac:dyDescent="0.15"/>
    <row r="1092" s="2" customFormat="1" x14ac:dyDescent="0.15"/>
    <row r="1093" s="2" customFormat="1" x14ac:dyDescent="0.15"/>
    <row r="1094" s="2" customFormat="1" x14ac:dyDescent="0.15"/>
    <row r="1095" s="2" customFormat="1" x14ac:dyDescent="0.15"/>
    <row r="1096" s="2" customFormat="1" x14ac:dyDescent="0.15"/>
    <row r="1097" s="2" customFormat="1" x14ac:dyDescent="0.15"/>
    <row r="1098" s="2" customFormat="1" x14ac:dyDescent="0.15"/>
    <row r="1099" s="2" customFormat="1" x14ac:dyDescent="0.15"/>
    <row r="1100" s="2" customFormat="1" x14ac:dyDescent="0.15"/>
    <row r="1101" s="2" customFormat="1" x14ac:dyDescent="0.15"/>
    <row r="1102" s="2" customFormat="1" x14ac:dyDescent="0.15"/>
    <row r="1103" s="2" customFormat="1" x14ac:dyDescent="0.15"/>
    <row r="1104" s="2" customFormat="1" x14ac:dyDescent="0.15"/>
    <row r="1105" s="2" customFormat="1" x14ac:dyDescent="0.15"/>
    <row r="1106" s="2" customFormat="1" x14ac:dyDescent="0.15"/>
    <row r="1107" s="2" customFormat="1" x14ac:dyDescent="0.15"/>
    <row r="1108" s="2" customFormat="1" x14ac:dyDescent="0.15"/>
    <row r="1109" s="2" customFormat="1" x14ac:dyDescent="0.15"/>
    <row r="1110" s="2" customFormat="1" x14ac:dyDescent="0.15"/>
    <row r="1111" s="2" customFormat="1" x14ac:dyDescent="0.15"/>
    <row r="1112" s="2" customFormat="1" x14ac:dyDescent="0.15"/>
    <row r="1113" s="2" customFormat="1" x14ac:dyDescent="0.15"/>
    <row r="1114" s="2" customFormat="1" x14ac:dyDescent="0.15"/>
    <row r="1115" s="2" customFormat="1" x14ac:dyDescent="0.15"/>
    <row r="1116" s="2" customFormat="1" x14ac:dyDescent="0.15"/>
    <row r="1117" s="2" customFormat="1" x14ac:dyDescent="0.15"/>
    <row r="1118" s="2" customFormat="1" x14ac:dyDescent="0.15"/>
    <row r="1119" s="2" customFormat="1" x14ac:dyDescent="0.15"/>
    <row r="1120" s="2" customFormat="1" x14ac:dyDescent="0.15"/>
    <row r="1121" s="2" customFormat="1" x14ac:dyDescent="0.15"/>
    <row r="1122" s="2" customFormat="1" x14ac:dyDescent="0.15"/>
    <row r="1123" s="2" customFormat="1" x14ac:dyDescent="0.15"/>
    <row r="1124" s="2" customFormat="1" x14ac:dyDescent="0.15"/>
    <row r="1125" s="2" customFormat="1" x14ac:dyDescent="0.15"/>
    <row r="1126" s="2" customFormat="1" x14ac:dyDescent="0.15"/>
    <row r="1127" s="2" customFormat="1" x14ac:dyDescent="0.15"/>
    <row r="1128" s="2" customFormat="1" x14ac:dyDescent="0.15"/>
    <row r="1129" s="2" customFormat="1" x14ac:dyDescent="0.15"/>
    <row r="1130" s="2" customFormat="1" x14ac:dyDescent="0.15"/>
    <row r="1131" s="2" customFormat="1" x14ac:dyDescent="0.15"/>
    <row r="1132" s="2" customFormat="1" x14ac:dyDescent="0.15"/>
    <row r="1133" s="2" customFormat="1" x14ac:dyDescent="0.15"/>
    <row r="1134" s="2" customFormat="1" x14ac:dyDescent="0.15"/>
    <row r="1135" s="2" customFormat="1" x14ac:dyDescent="0.15"/>
    <row r="1136" s="2" customFormat="1" x14ac:dyDescent="0.15"/>
    <row r="1137" s="2" customFormat="1" x14ac:dyDescent="0.15"/>
    <row r="1138" s="2" customFormat="1" x14ac:dyDescent="0.15"/>
    <row r="1139" s="2" customFormat="1" x14ac:dyDescent="0.15"/>
    <row r="1140" s="2" customFormat="1" x14ac:dyDescent="0.15"/>
    <row r="1141" s="2" customFormat="1" x14ac:dyDescent="0.15"/>
    <row r="1142" s="2" customFormat="1" x14ac:dyDescent="0.15"/>
    <row r="1143" s="2" customFormat="1" x14ac:dyDescent="0.15"/>
    <row r="1144" s="2" customFormat="1" x14ac:dyDescent="0.15"/>
    <row r="1145" s="2" customFormat="1" x14ac:dyDescent="0.15"/>
    <row r="1146" s="2" customFormat="1" x14ac:dyDescent="0.15"/>
    <row r="1147" s="2" customFormat="1" x14ac:dyDescent="0.15"/>
    <row r="1148" s="2" customFormat="1" x14ac:dyDescent="0.15"/>
    <row r="1149" s="2" customFormat="1" x14ac:dyDescent="0.15"/>
    <row r="1150" s="2" customFormat="1" x14ac:dyDescent="0.15"/>
    <row r="1151" s="2" customFormat="1" x14ac:dyDescent="0.15"/>
    <row r="1152" s="2" customFormat="1" x14ac:dyDescent="0.15"/>
    <row r="1153" s="2" customFormat="1" x14ac:dyDescent="0.15"/>
    <row r="1154" s="2" customFormat="1" x14ac:dyDescent="0.15"/>
    <row r="1155" s="2" customFormat="1" x14ac:dyDescent="0.15"/>
    <row r="1156" s="2" customFormat="1" x14ac:dyDescent="0.15"/>
    <row r="1157" s="2" customFormat="1" x14ac:dyDescent="0.15"/>
    <row r="1158" s="2" customFormat="1" x14ac:dyDescent="0.15"/>
    <row r="1159" s="2" customFormat="1" x14ac:dyDescent="0.15"/>
    <row r="1160" s="2" customFormat="1" x14ac:dyDescent="0.15"/>
    <row r="1161" s="2" customFormat="1" x14ac:dyDescent="0.15"/>
    <row r="1162" s="2" customFormat="1" x14ac:dyDescent="0.15"/>
    <row r="1163" s="2" customFormat="1" x14ac:dyDescent="0.15"/>
    <row r="1164" s="2" customFormat="1" x14ac:dyDescent="0.15"/>
    <row r="1165" s="2" customFormat="1" x14ac:dyDescent="0.15"/>
    <row r="1166" s="2" customFormat="1" x14ac:dyDescent="0.15"/>
    <row r="1167" s="2" customFormat="1" x14ac:dyDescent="0.15"/>
    <row r="1168" s="2" customFormat="1" x14ac:dyDescent="0.15"/>
    <row r="1169" s="2" customFormat="1" x14ac:dyDescent="0.15"/>
    <row r="1170" s="2" customFormat="1" x14ac:dyDescent="0.15"/>
    <row r="1171" s="2" customFormat="1" x14ac:dyDescent="0.15"/>
    <row r="1172" s="2" customFormat="1" x14ac:dyDescent="0.15"/>
    <row r="1173" s="2" customFormat="1" x14ac:dyDescent="0.15"/>
    <row r="1174" s="2" customFormat="1" x14ac:dyDescent="0.15"/>
    <row r="1175" s="2" customFormat="1" x14ac:dyDescent="0.15"/>
    <row r="1176" s="2" customFormat="1" x14ac:dyDescent="0.15"/>
    <row r="1177" s="2" customFormat="1" x14ac:dyDescent="0.15"/>
    <row r="1178" s="2" customFormat="1" x14ac:dyDescent="0.15"/>
    <row r="1179" s="2" customFormat="1" x14ac:dyDescent="0.15"/>
    <row r="1180" s="2" customFormat="1" x14ac:dyDescent="0.15"/>
    <row r="1181" s="2" customFormat="1" x14ac:dyDescent="0.15"/>
    <row r="1182" s="2" customFormat="1" x14ac:dyDescent="0.15"/>
    <row r="1183" s="2" customFormat="1" x14ac:dyDescent="0.15"/>
    <row r="1184" s="2" customFormat="1" x14ac:dyDescent="0.15"/>
    <row r="1185" s="2" customFormat="1" x14ac:dyDescent="0.15"/>
    <row r="1186" s="2" customFormat="1" x14ac:dyDescent="0.15"/>
    <row r="1187" s="2" customFormat="1" x14ac:dyDescent="0.15"/>
    <row r="1188" s="2" customFormat="1" x14ac:dyDescent="0.15"/>
    <row r="1189" s="2" customFormat="1" x14ac:dyDescent="0.15"/>
    <row r="1190" s="2" customFormat="1" x14ac:dyDescent="0.15"/>
    <row r="1191" s="2" customFormat="1" x14ac:dyDescent="0.15"/>
    <row r="1192" s="2" customFormat="1" x14ac:dyDescent="0.15"/>
  </sheetData>
  <sheetProtection password="C9C5" sheet="1" objects="1" scenarios="1" selectLockedCells="1"/>
  <mergeCells count="21">
    <mergeCell ref="X7:Y7"/>
    <mergeCell ref="X8:Y8"/>
    <mergeCell ref="V8:W8"/>
    <mergeCell ref="P7:Q7"/>
    <mergeCell ref="P8:Q8"/>
    <mergeCell ref="R7:S7"/>
    <mergeCell ref="T7:U7"/>
    <mergeCell ref="L7:M7"/>
    <mergeCell ref="L8:M8"/>
    <mergeCell ref="N7:O7"/>
    <mergeCell ref="N8:O8"/>
    <mergeCell ref="P3:T3"/>
    <mergeCell ref="V3:W3"/>
    <mergeCell ref="V7:W7"/>
    <mergeCell ref="C59:AA59"/>
    <mergeCell ref="E42:O42"/>
    <mergeCell ref="E43:O43"/>
    <mergeCell ref="E44:O44"/>
    <mergeCell ref="E45:O45"/>
    <mergeCell ref="T8:U8"/>
    <mergeCell ref="R8:S8"/>
  </mergeCells>
  <phoneticPr fontId="1" type="noConversion"/>
  <printOptions horizontalCentered="1" verticalCentered="1"/>
  <pageMargins left="0" right="0" top="0" bottom="0" header="0" footer="0"/>
  <pageSetup paperSize="9" scale="73" orientation="landscape"/>
  <headerFooter alignWithMargins="0">
    <oddFooter>&amp;C&amp;"Arial,Bold"&amp;20VOORBEELD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voorpagina</vt:lpstr>
      <vt:lpstr>tool, data</vt:lpstr>
      <vt:lpstr>tool, print</vt:lpstr>
      <vt:lpstr>voorbeeld, data</vt:lpstr>
      <vt:lpstr>'tool, data'!Afdrukbereik</vt:lpstr>
      <vt:lpstr>'tool, print'!Afdrukbereik</vt:lpstr>
      <vt:lpstr>'voorbeeld, data'!Afdrukbereik</vt:lpstr>
    </vt:vector>
  </TitlesOfParts>
  <Company>INTERBREW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Teunissen</dc:creator>
  <cp:lastModifiedBy>Jacco Hokke</cp:lastModifiedBy>
  <cp:lastPrinted>2013-10-16T14:22:54Z</cp:lastPrinted>
  <dcterms:created xsi:type="dcterms:W3CDTF">2003-03-19T11:49:19Z</dcterms:created>
  <dcterms:modified xsi:type="dcterms:W3CDTF">2019-08-27T09:38:48Z</dcterms:modified>
</cp:coreProperties>
</file>